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galio TOP/2024/Balandis/2024 balandžio 19-21/"/>
    </mc:Choice>
  </mc:AlternateContent>
  <xr:revisionPtr revIDLastSave="426" documentId="13_ncr:1_{DE80D603-97FA-4908-8BA1-9FCFB33A71A5}" xr6:coauthVersionLast="47" xr6:coauthVersionMax="47" xr10:uidLastSave="{9C908317-8AFB-42F6-BF9A-95CBA71BB7C2}"/>
  <bookViews>
    <workbookView xWindow="-120" yWindow="-120" windowWidth="29040" windowHeight="15840" tabRatio="602" xr2:uid="{00000000-000D-0000-FFFF-FFFF00000000}"/>
  </bookViews>
  <sheets>
    <sheet name="04.19-04.21" sheetId="18" r:id="rId1"/>
    <sheet name="04.12-04.14" sheetId="17" r:id="rId2"/>
    <sheet name="04.05-04.07" sheetId="16" r:id="rId3"/>
    <sheet name="03.29-03.31" sheetId="15" r:id="rId4"/>
    <sheet name="03.22-03.24" sheetId="14" r:id="rId5"/>
    <sheet name="03.15-03.17" sheetId="12" r:id="rId6"/>
    <sheet name="03.08-03.10" sheetId="10" r:id="rId7"/>
    <sheet name="03.01-03.03" sheetId="9" r:id="rId8"/>
    <sheet name="02.23-02.25" sheetId="8" r:id="rId9"/>
    <sheet name="02.16-02.18" sheetId="7" r:id="rId10"/>
    <sheet name="02.09-02.11" sheetId="6" r:id="rId11"/>
    <sheet name="02.02-02.04" sheetId="5" r:id="rId12"/>
    <sheet name="01.26-01.28" sheetId="4" r:id="rId13"/>
    <sheet name="01.19-01.21" sheetId="3" r:id="rId14"/>
    <sheet name="01.12-01.14" sheetId="2" r:id="rId15"/>
    <sheet name="01.05-01.07" sheetId="1" r:id="rId1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4" i="18" l="1"/>
  <c r="D44" i="18"/>
  <c r="I31" i="18" l="1"/>
  <c r="I28" i="18" l="1"/>
  <c r="F8" i="18"/>
  <c r="I17" i="18"/>
  <c r="I7" i="18"/>
  <c r="I39" i="18" l="1"/>
  <c r="I41" i="18"/>
  <c r="I43" i="18"/>
  <c r="I30" i="18"/>
  <c r="F33" i="18"/>
  <c r="I4" i="18"/>
  <c r="I15" i="18"/>
  <c r="F10" i="18" l="1"/>
  <c r="F9" i="18"/>
  <c r="I42" i="18" l="1"/>
  <c r="I37" i="18"/>
  <c r="I5" i="18"/>
  <c r="I36" i="18"/>
  <c r="F13" i="18" l="1"/>
  <c r="I35" i="18"/>
  <c r="F35" i="18"/>
  <c r="I32" i="18"/>
  <c r="F32" i="18"/>
  <c r="I40" i="18"/>
  <c r="F40" i="18"/>
  <c r="I27" i="18"/>
  <c r="F27" i="18"/>
  <c r="I38" i="18"/>
  <c r="F38" i="18"/>
  <c r="F29" i="18"/>
  <c r="I25" i="18"/>
  <c r="F25" i="18"/>
  <c r="I24" i="18"/>
  <c r="F24" i="18"/>
  <c r="I34" i="18"/>
  <c r="F34" i="18"/>
  <c r="I33" i="18"/>
  <c r="I21" i="18"/>
  <c r="F21" i="18"/>
  <c r="I22" i="18"/>
  <c r="F22" i="18"/>
  <c r="F23" i="18"/>
  <c r="I26" i="18"/>
  <c r="F26" i="18"/>
  <c r="I19" i="18"/>
  <c r="F19" i="18"/>
  <c r="I20" i="18"/>
  <c r="F20" i="18"/>
  <c r="I18" i="18"/>
  <c r="F18" i="18"/>
  <c r="I12" i="18"/>
  <c r="F12" i="18"/>
  <c r="I14" i="18"/>
  <c r="F14" i="18"/>
  <c r="I16" i="18"/>
  <c r="F16" i="18"/>
  <c r="I11" i="18"/>
  <c r="F11" i="18"/>
  <c r="I8" i="18"/>
  <c r="I6" i="18"/>
  <c r="F6" i="18"/>
  <c r="I10" i="18"/>
  <c r="I3" i="18"/>
  <c r="F3" i="18"/>
  <c r="I31" i="17"/>
  <c r="G38" i="17"/>
  <c r="D38" i="17"/>
  <c r="F44" i="18" l="1"/>
  <c r="F14" i="17"/>
  <c r="I7" i="17"/>
  <c r="F21" i="17" l="1"/>
  <c r="I4" i="17"/>
  <c r="I20" i="17"/>
  <c r="F16" i="17"/>
  <c r="I27" i="17"/>
  <c r="F19" i="17" l="1"/>
  <c r="F26" i="17"/>
  <c r="I30" i="17"/>
  <c r="F30" i="17"/>
  <c r="I34" i="17"/>
  <c r="F34" i="17"/>
  <c r="I35" i="17"/>
  <c r="F35" i="17"/>
  <c r="I25" i="17"/>
  <c r="F25" i="17"/>
  <c r="I36" i="17"/>
  <c r="F36" i="17"/>
  <c r="I32" i="17"/>
  <c r="F32" i="17"/>
  <c r="I29" i="17"/>
  <c r="F29" i="17"/>
  <c r="I37" i="17"/>
  <c r="F37" i="17"/>
  <c r="I23" i="17"/>
  <c r="F23" i="17"/>
  <c r="I28" i="17"/>
  <c r="F28" i="17"/>
  <c r="I22" i="17"/>
  <c r="F22" i="17"/>
  <c r="I24" i="17"/>
  <c r="F24" i="17"/>
  <c r="I33" i="17"/>
  <c r="F33" i="17"/>
  <c r="F17" i="17"/>
  <c r="I19" i="17"/>
  <c r="I18" i="17"/>
  <c r="F18" i="17"/>
  <c r="I21" i="17"/>
  <c r="I15" i="17"/>
  <c r="F15" i="17"/>
  <c r="I16" i="17"/>
  <c r="I12" i="17"/>
  <c r="F12" i="17"/>
  <c r="I13" i="17"/>
  <c r="F13" i="17"/>
  <c r="I11" i="17"/>
  <c r="F11" i="17"/>
  <c r="I14" i="17"/>
  <c r="I10" i="17"/>
  <c r="F10" i="17"/>
  <c r="I8" i="17"/>
  <c r="F8" i="17"/>
  <c r="I6" i="17"/>
  <c r="F6" i="17"/>
  <c r="I3" i="17"/>
  <c r="F3" i="17"/>
  <c r="I15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" i="16"/>
  <c r="I5" i="16"/>
  <c r="I6" i="16"/>
  <c r="I7" i="16"/>
  <c r="I8" i="16"/>
  <c r="I9" i="16"/>
  <c r="I10" i="16"/>
  <c r="I11" i="16"/>
  <c r="I12" i="16"/>
  <c r="I13" i="16"/>
  <c r="I14" i="16"/>
  <c r="D50" i="16"/>
  <c r="G50" i="16"/>
  <c r="F38" i="17" l="1"/>
  <c r="F43" i="16"/>
  <c r="F36" i="16"/>
  <c r="F23" i="16"/>
  <c r="F25" i="16"/>
  <c r="F31" i="16"/>
  <c r="F21" i="16"/>
  <c r="F24" i="16"/>
  <c r="F20" i="16"/>
  <c r="F14" i="16"/>
  <c r="F10" i="16"/>
  <c r="F9" i="16"/>
  <c r="F4" i="16" l="1"/>
  <c r="F37" i="16" l="1"/>
  <c r="F32" i="16"/>
  <c r="F26" i="16"/>
  <c r="F18" i="16" l="1"/>
  <c r="F42" i="16" l="1"/>
  <c r="F41" i="16"/>
  <c r="F35" i="16"/>
  <c r="F46" i="16" l="1"/>
  <c r="F30" i="16"/>
  <c r="F19" i="16"/>
  <c r="F34" i="16"/>
  <c r="F28" i="16"/>
  <c r="F22" i="16"/>
  <c r="F40" i="16"/>
  <c r="I18" i="16"/>
  <c r="F17" i="16"/>
  <c r="F44" i="16"/>
  <c r="F6" i="16"/>
  <c r="F8" i="16"/>
  <c r="F12" i="16"/>
  <c r="F5" i="16"/>
  <c r="I3" i="16"/>
  <c r="F3" i="16"/>
  <c r="G46" i="15"/>
  <c r="D46" i="15"/>
  <c r="F50" i="16" l="1"/>
  <c r="I26" i="15"/>
  <c r="I43" i="15"/>
  <c r="I40" i="15"/>
  <c r="I22" i="15"/>
  <c r="F31" i="15" l="1"/>
  <c r="F30" i="15" l="1"/>
  <c r="F8" i="15"/>
  <c r="F7" i="15"/>
  <c r="F10" i="15"/>
  <c r="I3" i="15"/>
  <c r="I29" i="15" l="1"/>
  <c r="I14" i="15"/>
  <c r="I32" i="15"/>
  <c r="I39" i="15"/>
  <c r="F46" i="15"/>
  <c r="I45" i="15" l="1"/>
  <c r="I15" i="15" l="1"/>
  <c r="F15" i="15"/>
  <c r="I31" i="15"/>
  <c r="I42" i="15"/>
  <c r="F42" i="15"/>
  <c r="I30" i="15"/>
  <c r="I35" i="15"/>
  <c r="F35" i="15"/>
  <c r="I27" i="15"/>
  <c r="F27" i="15"/>
  <c r="I25" i="15"/>
  <c r="F25" i="15"/>
  <c r="I18" i="15"/>
  <c r="F18" i="15"/>
  <c r="I34" i="15"/>
  <c r="F34" i="15"/>
  <c r="I37" i="15"/>
  <c r="F37" i="15"/>
  <c r="I17" i="15"/>
  <c r="F17" i="15"/>
  <c r="I38" i="15"/>
  <c r="F38" i="15"/>
  <c r="F13" i="15"/>
  <c r="I11" i="15"/>
  <c r="F11" i="15"/>
  <c r="I10" i="15"/>
  <c r="I7" i="15"/>
  <c r="I8" i="15"/>
  <c r="I5" i="15"/>
  <c r="F5" i="15"/>
  <c r="I4" i="15"/>
  <c r="F4" i="15"/>
  <c r="F9" i="14" l="1"/>
  <c r="G28" i="14"/>
  <c r="D28" i="14"/>
  <c r="F11" i="14"/>
  <c r="I16" i="14"/>
  <c r="I26" i="14"/>
  <c r="F16" i="14" l="1"/>
  <c r="I25" i="14" l="1"/>
  <c r="I17" i="12"/>
  <c r="F17" i="12"/>
  <c r="I5" i="14"/>
  <c r="I21" i="14" l="1"/>
  <c r="F8" i="14" l="1"/>
  <c r="I7" i="14"/>
  <c r="I6" i="14"/>
  <c r="F28" i="14"/>
  <c r="I24" i="14"/>
  <c r="F24" i="14"/>
  <c r="I22" i="14"/>
  <c r="F22" i="14"/>
  <c r="I23" i="14"/>
  <c r="F23" i="14"/>
  <c r="F18" i="14"/>
  <c r="I15" i="14"/>
  <c r="F15" i="14"/>
  <c r="I17" i="14"/>
  <c r="F17" i="14"/>
  <c r="I20" i="14"/>
  <c r="F20" i="14"/>
  <c r="I19" i="14"/>
  <c r="F19" i="14"/>
  <c r="I27" i="14"/>
  <c r="F27" i="14"/>
  <c r="I14" i="14"/>
  <c r="F14" i="14"/>
  <c r="I12" i="14"/>
  <c r="F12" i="14"/>
  <c r="I11" i="14"/>
  <c r="I13" i="14"/>
  <c r="F13" i="14"/>
  <c r="F10" i="14"/>
  <c r="I8" i="14"/>
  <c r="I4" i="14"/>
  <c r="F4" i="14"/>
  <c r="I3" i="14"/>
  <c r="F3" i="14"/>
  <c r="F12" i="12"/>
  <c r="F24" i="12"/>
  <c r="I24" i="12"/>
  <c r="I9" i="12"/>
  <c r="F25" i="12"/>
  <c r="F3" i="12"/>
  <c r="F26" i="12"/>
  <c r="F15" i="12"/>
  <c r="F13" i="12"/>
  <c r="F8" i="12"/>
  <c r="I5" i="12"/>
  <c r="I29" i="12"/>
  <c r="I30" i="12"/>
  <c r="E31" i="12"/>
  <c r="G31" i="12"/>
  <c r="D31" i="12"/>
  <c r="I28" i="12"/>
  <c r="F28" i="12"/>
  <c r="I26" i="12"/>
  <c r="I22" i="12"/>
  <c r="F22" i="12"/>
  <c r="I19" i="12"/>
  <c r="F19" i="12"/>
  <c r="I21" i="12"/>
  <c r="F21" i="12"/>
  <c r="I27" i="12"/>
  <c r="F27" i="12"/>
  <c r="I23" i="12"/>
  <c r="F23" i="12"/>
  <c r="I18" i="12"/>
  <c r="F18" i="12"/>
  <c r="I25" i="12"/>
  <c r="I14" i="12"/>
  <c r="F14" i="12"/>
  <c r="I16" i="12"/>
  <c r="F16" i="12"/>
  <c r="F20" i="12"/>
  <c r="I15" i="12"/>
  <c r="I10" i="12"/>
  <c r="F10" i="12"/>
  <c r="I11" i="12"/>
  <c r="F11" i="12"/>
  <c r="I13" i="12"/>
  <c r="F6" i="12"/>
  <c r="I8" i="12"/>
  <c r="F7" i="12"/>
  <c r="I4" i="12"/>
  <c r="F4" i="12"/>
  <c r="I3" i="12"/>
  <c r="I12" i="10"/>
  <c r="G38" i="10"/>
  <c r="D38" i="10"/>
  <c r="F31" i="12" l="1"/>
  <c r="I26" i="10"/>
  <c r="I3" i="10"/>
  <c r="I23" i="10"/>
  <c r="I32" i="10"/>
  <c r="I9" i="10" l="1"/>
  <c r="I28" i="10"/>
  <c r="F4" i="10" l="1"/>
  <c r="F13" i="10"/>
  <c r="I6" i="10" l="1"/>
  <c r="F37" i="10" l="1"/>
  <c r="I36" i="10"/>
  <c r="I17" i="10"/>
  <c r="F38" i="10"/>
  <c r="I31" i="10"/>
  <c r="I35" i="10"/>
  <c r="F35" i="10"/>
  <c r="I37" i="10"/>
  <c r="I33" i="10"/>
  <c r="F33" i="10"/>
  <c r="I30" i="10"/>
  <c r="F30" i="10"/>
  <c r="I27" i="10"/>
  <c r="F27" i="10"/>
  <c r="I22" i="10"/>
  <c r="F22" i="10"/>
  <c r="I18" i="10"/>
  <c r="F18" i="10"/>
  <c r="I29" i="10"/>
  <c r="F29" i="10"/>
  <c r="I25" i="10"/>
  <c r="F25" i="10"/>
  <c r="I20" i="10"/>
  <c r="F20" i="10"/>
  <c r="I24" i="10"/>
  <c r="F24" i="10"/>
  <c r="I21" i="10"/>
  <c r="F21" i="10"/>
  <c r="F14" i="10"/>
  <c r="I13" i="10"/>
  <c r="I16" i="10"/>
  <c r="F16" i="10"/>
  <c r="I19" i="10"/>
  <c r="F19" i="10"/>
  <c r="F8" i="10"/>
  <c r="I15" i="10"/>
  <c r="F15" i="10"/>
  <c r="I11" i="10"/>
  <c r="F11" i="10"/>
  <c r="I10" i="10"/>
  <c r="F10" i="10"/>
  <c r="F7" i="10"/>
  <c r="F5" i="10"/>
  <c r="I4" i="10"/>
  <c r="F12" i="9"/>
  <c r="E43" i="9" l="1"/>
  <c r="G43" i="9"/>
  <c r="D43" i="9"/>
  <c r="F38" i="9"/>
  <c r="F19" i="9"/>
  <c r="I17" i="9"/>
  <c r="I6" i="9"/>
  <c r="I9" i="9"/>
  <c r="I5" i="9"/>
  <c r="I36" i="9"/>
  <c r="I15" i="9" l="1"/>
  <c r="I30" i="9"/>
  <c r="I32" i="9"/>
  <c r="I35" i="9"/>
  <c r="I34" i="9"/>
  <c r="F33" i="9" l="1"/>
  <c r="I42" i="9" l="1"/>
  <c r="F18" i="9"/>
  <c r="F8" i="9" l="1"/>
  <c r="F16" i="9"/>
  <c r="I37" i="9"/>
  <c r="I3" i="9"/>
  <c r="F24" i="9"/>
  <c r="F26" i="9"/>
  <c r="I39" i="9"/>
  <c r="F39" i="9"/>
  <c r="I41" i="9"/>
  <c r="F41" i="9"/>
  <c r="I38" i="9"/>
  <c r="I29" i="9"/>
  <c r="F29" i="9"/>
  <c r="I40" i="9"/>
  <c r="F40" i="9"/>
  <c r="I31" i="9"/>
  <c r="F31" i="9"/>
  <c r="I33" i="9"/>
  <c r="I28" i="9"/>
  <c r="F28" i="9"/>
  <c r="I26" i="9"/>
  <c r="I24" i="9"/>
  <c r="I25" i="9"/>
  <c r="F25" i="9"/>
  <c r="I27" i="9"/>
  <c r="F27" i="9"/>
  <c r="I22" i="9"/>
  <c r="F22" i="9"/>
  <c r="I21" i="9"/>
  <c r="F21" i="9"/>
  <c r="I23" i="9"/>
  <c r="F23" i="9"/>
  <c r="I20" i="9"/>
  <c r="F20" i="9"/>
  <c r="I19" i="9"/>
  <c r="I14" i="9"/>
  <c r="F14" i="9"/>
  <c r="I13" i="9"/>
  <c r="F13" i="9"/>
  <c r="I10" i="9"/>
  <c r="F10" i="9"/>
  <c r="I18" i="9"/>
  <c r="I11" i="9"/>
  <c r="F11" i="9"/>
  <c r="I8" i="9"/>
  <c r="F7" i="9"/>
  <c r="F4" i="9"/>
  <c r="I25" i="8"/>
  <c r="F43" i="9" l="1"/>
  <c r="I21" i="8"/>
  <c r="F7" i="8"/>
  <c r="I7" i="8"/>
  <c r="F10" i="8"/>
  <c r="G40" i="8" l="1"/>
  <c r="D40" i="8"/>
  <c r="F29" i="8"/>
  <c r="I29" i="8"/>
  <c r="I25" i="7"/>
  <c r="I32" i="8"/>
  <c r="F26" i="8"/>
  <c r="F22" i="8"/>
  <c r="F15" i="8"/>
  <c r="F37" i="8" l="1"/>
  <c r="F16" i="8" l="1"/>
  <c r="I8" i="8"/>
  <c r="I5" i="8"/>
  <c r="F11" i="8"/>
  <c r="I39" i="8" l="1"/>
  <c r="I7" i="7" l="1"/>
  <c r="F7" i="7"/>
  <c r="I20" i="8" l="1"/>
  <c r="F40" i="8"/>
  <c r="F3" i="8"/>
  <c r="I37" i="8"/>
  <c r="I38" i="8"/>
  <c r="F38" i="8"/>
  <c r="I35" i="8"/>
  <c r="F35" i="8"/>
  <c r="I28" i="8"/>
  <c r="F28" i="8"/>
  <c r="I36" i="8"/>
  <c r="F36" i="8"/>
  <c r="I33" i="8"/>
  <c r="F33" i="8"/>
  <c r="I31" i="8"/>
  <c r="F31" i="8"/>
  <c r="I34" i="8"/>
  <c r="F34" i="8"/>
  <c r="I30" i="8"/>
  <c r="F30" i="8"/>
  <c r="I13" i="8"/>
  <c r="I23" i="8"/>
  <c r="F23" i="8"/>
  <c r="I27" i="8"/>
  <c r="F27" i="8"/>
  <c r="I26" i="8"/>
  <c r="F24" i="8"/>
  <c r="I19" i="8"/>
  <c r="F19" i="8"/>
  <c r="I22" i="8"/>
  <c r="I16" i="8"/>
  <c r="I17" i="8"/>
  <c r="F17" i="8"/>
  <c r="I18" i="8"/>
  <c r="F18" i="8"/>
  <c r="I14" i="8"/>
  <c r="F14" i="8"/>
  <c r="I12" i="8"/>
  <c r="F12" i="8"/>
  <c r="I15" i="8"/>
  <c r="I9" i="8"/>
  <c r="F9" i="8"/>
  <c r="I11" i="8"/>
  <c r="F4" i="8"/>
  <c r="G43" i="7" l="1"/>
  <c r="D43" i="7"/>
  <c r="I42" i="7"/>
  <c r="I29" i="7" l="1"/>
  <c r="I20" i="7"/>
  <c r="I17" i="7"/>
  <c r="I9" i="7"/>
  <c r="I32" i="7" l="1"/>
  <c r="F23" i="7"/>
  <c r="F15" i="7"/>
  <c r="F6" i="7"/>
  <c r="I5" i="7" l="1"/>
  <c r="I14" i="7"/>
  <c r="I37" i="7" l="1"/>
  <c r="I38" i="7"/>
  <c r="I24" i="7"/>
  <c r="F22" i="7" l="1"/>
  <c r="F16" i="7"/>
  <c r="F34" i="7"/>
  <c r="I33" i="7"/>
  <c r="F33" i="7"/>
  <c r="I34" i="7"/>
  <c r="I41" i="7"/>
  <c r="F41" i="7"/>
  <c r="I40" i="7"/>
  <c r="F40" i="7"/>
  <c r="I31" i="7"/>
  <c r="F31" i="7"/>
  <c r="I30" i="7"/>
  <c r="F30" i="7"/>
  <c r="I36" i="7"/>
  <c r="F36" i="7"/>
  <c r="I28" i="7"/>
  <c r="F28" i="7"/>
  <c r="I39" i="7"/>
  <c r="F39" i="7"/>
  <c r="I27" i="7"/>
  <c r="F27" i="7"/>
  <c r="I35" i="7"/>
  <c r="F35" i="7"/>
  <c r="I13" i="7"/>
  <c r="F13" i="7"/>
  <c r="F19" i="7"/>
  <c r="I21" i="7"/>
  <c r="F21" i="7"/>
  <c r="I16" i="7"/>
  <c r="I22" i="7"/>
  <c r="I26" i="7"/>
  <c r="F26" i="7"/>
  <c r="I18" i="7"/>
  <c r="F18" i="7"/>
  <c r="I11" i="7"/>
  <c r="F11" i="7"/>
  <c r="I15" i="7"/>
  <c r="I23" i="7"/>
  <c r="I12" i="7"/>
  <c r="F12" i="7"/>
  <c r="I10" i="7"/>
  <c r="F10" i="7"/>
  <c r="I6" i="7"/>
  <c r="I8" i="7"/>
  <c r="F8" i="7"/>
  <c r="F4" i="7"/>
  <c r="G38" i="6"/>
  <c r="D38" i="6"/>
  <c r="F43" i="7" l="1"/>
  <c r="I21" i="6"/>
  <c r="I35" i="6" l="1"/>
  <c r="I28" i="6"/>
  <c r="I14" i="6"/>
  <c r="I32" i="6"/>
  <c r="F13" i="6" l="1"/>
  <c r="F16" i="6"/>
  <c r="I10" i="6"/>
  <c r="I6" i="6" l="1"/>
  <c r="F12" i="6"/>
  <c r="F37" i="6" l="1"/>
  <c r="I34" i="6"/>
  <c r="I9" i="6"/>
  <c r="F38" i="6"/>
  <c r="I37" i="6"/>
  <c r="I33" i="6"/>
  <c r="F33" i="6"/>
  <c r="I30" i="6"/>
  <c r="F30" i="6"/>
  <c r="I31" i="6"/>
  <c r="F31" i="6"/>
  <c r="I26" i="6"/>
  <c r="F26" i="6"/>
  <c r="I36" i="6"/>
  <c r="F36" i="6"/>
  <c r="I27" i="6"/>
  <c r="F27" i="6"/>
  <c r="I24" i="6"/>
  <c r="F24" i="6"/>
  <c r="I29" i="6"/>
  <c r="F29" i="6"/>
  <c r="I25" i="6"/>
  <c r="F25" i="6"/>
  <c r="I18" i="6"/>
  <c r="F18" i="6"/>
  <c r="I20" i="6"/>
  <c r="F20" i="6"/>
  <c r="I23" i="6"/>
  <c r="F23" i="6"/>
  <c r="I22" i="6"/>
  <c r="F22" i="6"/>
  <c r="I15" i="6"/>
  <c r="F15" i="6"/>
  <c r="I19" i="6"/>
  <c r="F19" i="6"/>
  <c r="F17" i="6"/>
  <c r="I12" i="6"/>
  <c r="I11" i="6"/>
  <c r="F11" i="6"/>
  <c r="I16" i="6"/>
  <c r="I13" i="6"/>
  <c r="I8" i="6"/>
  <c r="F8" i="6"/>
  <c r="I7" i="6"/>
  <c r="F7" i="6"/>
  <c r="I4" i="6"/>
  <c r="F4" i="6"/>
  <c r="I5" i="6"/>
  <c r="F5" i="6"/>
  <c r="F3" i="6"/>
  <c r="F5" i="5"/>
  <c r="I5" i="5"/>
  <c r="D42" i="5"/>
  <c r="F42" i="5" s="1"/>
  <c r="G42" i="5"/>
  <c r="I33" i="5" l="1"/>
  <c r="I29" i="4" l="1"/>
  <c r="F18" i="4"/>
  <c r="F29" i="4"/>
  <c r="I18" i="4"/>
  <c r="I21" i="4"/>
  <c r="I25" i="5"/>
  <c r="I35" i="5"/>
  <c r="I18" i="5"/>
  <c r="I8" i="5" l="1"/>
  <c r="F12" i="5" l="1"/>
  <c r="F30" i="5"/>
  <c r="I15" i="5"/>
  <c r="I17" i="5"/>
  <c r="I9" i="5"/>
  <c r="F7" i="5"/>
  <c r="I40" i="5"/>
  <c r="I11" i="5" l="1"/>
  <c r="F22" i="5"/>
  <c r="I36" i="5" l="1"/>
  <c r="I41" i="5" l="1"/>
  <c r="I38" i="5" l="1"/>
  <c r="I37" i="5"/>
  <c r="F37" i="5"/>
  <c r="I39" i="5"/>
  <c r="F39" i="5"/>
  <c r="I30" i="5"/>
  <c r="I28" i="5"/>
  <c r="F28" i="5"/>
  <c r="I32" i="5"/>
  <c r="F32" i="5"/>
  <c r="I29" i="5"/>
  <c r="F29" i="5"/>
  <c r="I27" i="5"/>
  <c r="F27" i="5"/>
  <c r="I31" i="5"/>
  <c r="F31" i="5"/>
  <c r="I24" i="5"/>
  <c r="F24" i="5"/>
  <c r="I26" i="5"/>
  <c r="F26" i="5"/>
  <c r="I34" i="5"/>
  <c r="F34" i="5"/>
  <c r="I23" i="5"/>
  <c r="F23" i="5"/>
  <c r="I16" i="5"/>
  <c r="F16" i="5"/>
  <c r="I21" i="5"/>
  <c r="F21" i="5"/>
  <c r="I19" i="5"/>
  <c r="F19" i="5"/>
  <c r="I20" i="5"/>
  <c r="F20" i="5"/>
  <c r="I22" i="5"/>
  <c r="I14" i="5"/>
  <c r="F14" i="5"/>
  <c r="I13" i="5"/>
  <c r="F13" i="5"/>
  <c r="I10" i="5"/>
  <c r="F10" i="5"/>
  <c r="I6" i="5"/>
  <c r="F6" i="5"/>
  <c r="I7" i="5"/>
  <c r="I4" i="5"/>
  <c r="F4" i="5"/>
  <c r="F3" i="5"/>
  <c r="I36" i="4"/>
  <c r="F36" i="4"/>
  <c r="G39" i="4" l="1"/>
  <c r="D39" i="4"/>
  <c r="F34" i="3" l="1"/>
  <c r="I34" i="3"/>
  <c r="F6" i="4"/>
  <c r="F3" i="4" l="1"/>
  <c r="I33" i="4" l="1"/>
  <c r="I31" i="4" l="1"/>
  <c r="F11" i="4"/>
  <c r="I5" i="4"/>
  <c r="I12" i="4" l="1"/>
  <c r="F30" i="4" l="1"/>
  <c r="F28" i="4"/>
  <c r="F24" i="4"/>
  <c r="F39" i="4"/>
  <c r="I38" i="4"/>
  <c r="F38" i="4"/>
  <c r="I30" i="4"/>
  <c r="I35" i="4"/>
  <c r="F35" i="4"/>
  <c r="I34" i="4"/>
  <c r="F34" i="4"/>
  <c r="I32" i="4"/>
  <c r="F32" i="4"/>
  <c r="I25" i="4"/>
  <c r="F25" i="4"/>
  <c r="I24" i="4"/>
  <c r="I28" i="4"/>
  <c r="I27" i="4"/>
  <c r="F27" i="4"/>
  <c r="I26" i="4"/>
  <c r="F26" i="4"/>
  <c r="I23" i="4"/>
  <c r="F23" i="4"/>
  <c r="I15" i="4"/>
  <c r="F15" i="4"/>
  <c r="I17" i="4"/>
  <c r="F17" i="4"/>
  <c r="I16" i="4"/>
  <c r="F16" i="4"/>
  <c r="I22" i="4"/>
  <c r="F22" i="4"/>
  <c r="I19" i="4"/>
  <c r="F19" i="4"/>
  <c r="I11" i="4"/>
  <c r="I14" i="4"/>
  <c r="F14" i="4"/>
  <c r="I13" i="4"/>
  <c r="F13" i="4"/>
  <c r="I8" i="4"/>
  <c r="F8" i="4"/>
  <c r="I7" i="4"/>
  <c r="F7" i="4"/>
  <c r="I9" i="4"/>
  <c r="F9" i="4"/>
  <c r="I6" i="4"/>
  <c r="I4" i="4"/>
  <c r="F4" i="4"/>
  <c r="I32" i="3" l="1"/>
  <c r="F32" i="3"/>
  <c r="G36" i="3"/>
  <c r="I5" i="3" l="1"/>
  <c r="I24" i="3" l="1"/>
  <c r="I33" i="3"/>
  <c r="F12" i="3"/>
  <c r="F6" i="3"/>
  <c r="F8" i="3"/>
  <c r="F7" i="3"/>
  <c r="F9" i="3"/>
  <c r="F10" i="3"/>
  <c r="F15" i="3"/>
  <c r="F13" i="3"/>
  <c r="I29" i="3"/>
  <c r="F23" i="3" l="1"/>
  <c r="F22" i="3"/>
  <c r="F18" i="3"/>
  <c r="F17" i="3"/>
  <c r="I25" i="3" l="1"/>
  <c r="I11" i="3"/>
  <c r="D36" i="3" l="1"/>
  <c r="I30" i="3"/>
  <c r="F30" i="3"/>
  <c r="I31" i="3"/>
  <c r="F31" i="3"/>
  <c r="I26" i="3"/>
  <c r="F26" i="3"/>
  <c r="I28" i="3"/>
  <c r="F28" i="3"/>
  <c r="I27" i="3"/>
  <c r="F27" i="3"/>
  <c r="I35" i="3"/>
  <c r="F35" i="3"/>
  <c r="I21" i="3"/>
  <c r="F21" i="3"/>
  <c r="I20" i="3"/>
  <c r="F20" i="3"/>
  <c r="I17" i="3"/>
  <c r="I18" i="3"/>
  <c r="I22" i="3"/>
  <c r="I23" i="3"/>
  <c r="I19" i="3"/>
  <c r="F19" i="3"/>
  <c r="I16" i="3"/>
  <c r="F16" i="3"/>
  <c r="I14" i="3"/>
  <c r="F14" i="3"/>
  <c r="I12" i="3"/>
  <c r="I13" i="3"/>
  <c r="I15" i="3"/>
  <c r="I10" i="3"/>
  <c r="I9" i="3"/>
  <c r="I7" i="3"/>
  <c r="I8" i="3"/>
  <c r="I6" i="3"/>
  <c r="I4" i="3"/>
  <c r="F4" i="3"/>
  <c r="I33" i="2"/>
  <c r="G36" i="2"/>
  <c r="D36" i="2"/>
  <c r="I11" i="2"/>
  <c r="F36" i="3" l="1"/>
  <c r="F7" i="2"/>
  <c r="I4" i="2"/>
  <c r="F12" i="2"/>
  <c r="F14" i="2"/>
  <c r="F23" i="2"/>
  <c r="I15" i="2"/>
  <c r="I8" i="2" l="1"/>
  <c r="F34" i="2" l="1"/>
  <c r="F35" i="2"/>
  <c r="F28" i="2" l="1"/>
  <c r="I16" i="2"/>
  <c r="I17" i="2"/>
  <c r="I21" i="2"/>
  <c r="F36" i="2"/>
  <c r="I31" i="2"/>
  <c r="F31" i="2"/>
  <c r="I35" i="2"/>
  <c r="I34" i="2"/>
  <c r="I29" i="2"/>
  <c r="F29" i="2"/>
  <c r="I30" i="2"/>
  <c r="F30" i="2"/>
  <c r="I32" i="2"/>
  <c r="F32" i="2"/>
  <c r="I27" i="2"/>
  <c r="F27" i="2"/>
  <c r="I26" i="2"/>
  <c r="F26" i="2"/>
  <c r="I24" i="2"/>
  <c r="F24" i="2"/>
  <c r="I25" i="2"/>
  <c r="F25" i="2"/>
  <c r="I28" i="2"/>
  <c r="I18" i="2"/>
  <c r="F18" i="2"/>
  <c r="I22" i="2"/>
  <c r="F22" i="2"/>
  <c r="I20" i="2"/>
  <c r="F20" i="2"/>
  <c r="I13" i="2"/>
  <c r="F13" i="2"/>
  <c r="I23" i="2"/>
  <c r="I14" i="2"/>
  <c r="I12" i="2"/>
  <c r="I9" i="2"/>
  <c r="F9" i="2"/>
  <c r="I10" i="2"/>
  <c r="F10" i="2"/>
  <c r="I7" i="2"/>
  <c r="I6" i="2"/>
  <c r="F6" i="2"/>
  <c r="I5" i="2"/>
  <c r="F5" i="2"/>
  <c r="I3" i="2"/>
  <c r="F3" i="2"/>
  <c r="G30" i="1"/>
  <c r="D30" i="1"/>
  <c r="I27" i="1"/>
  <c r="F18" i="1" l="1"/>
  <c r="I16" i="1"/>
  <c r="I11" i="1"/>
  <c r="I10" i="1"/>
  <c r="I28" i="1"/>
  <c r="F29" i="1"/>
  <c r="I17" i="1"/>
  <c r="I9" i="1" l="1"/>
  <c r="I6" i="1"/>
  <c r="F3" i="1" l="1"/>
  <c r="F13" i="1"/>
  <c r="F30" i="1" l="1"/>
  <c r="I26" i="1"/>
  <c r="F26" i="1"/>
  <c r="I24" i="1"/>
  <c r="F24" i="1"/>
  <c r="I29" i="1"/>
  <c r="I23" i="1"/>
  <c r="F23" i="1"/>
  <c r="I25" i="1"/>
  <c r="F25" i="1"/>
  <c r="I18" i="1"/>
  <c r="I20" i="1"/>
  <c r="F20" i="1"/>
  <c r="I19" i="1"/>
  <c r="F19" i="1"/>
  <c r="I22" i="1"/>
  <c r="F22" i="1"/>
  <c r="I21" i="1"/>
  <c r="F21" i="1"/>
  <c r="I15" i="1"/>
  <c r="F15" i="1"/>
  <c r="I12" i="1"/>
  <c r="F12" i="1"/>
  <c r="I14" i="1"/>
  <c r="F14" i="1"/>
  <c r="I13" i="1"/>
  <c r="I7" i="1"/>
  <c r="F7" i="1"/>
  <c r="I8" i="1"/>
  <c r="F8" i="1"/>
  <c r="I4" i="1"/>
  <c r="F4" i="1"/>
  <c r="I5" i="1"/>
  <c r="F5" i="1"/>
  <c r="I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tc={47E03742-A575-4109-9EEB-DC7C83708477}</author>
  </authors>
  <commentList>
    <comment ref="D5" authorId="0" shapeId="0" xr:uid="{47E03742-A575-4109-9EEB-DC7C83708477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Incl. Monday (11th)</t>
      </text>
    </comment>
  </commentList>
</comments>
</file>

<file path=xl/sharedStrings.xml><?xml version="1.0" encoding="utf-8"?>
<sst xmlns="http://schemas.openxmlformats.org/spreadsheetml/2006/main" count="2170" uniqueCount="244">
  <si>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</si>
  <si>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</si>
  <si>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</si>
  <si>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</si>
  <si>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</si>
  <si>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</si>
  <si>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</si>
  <si>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</si>
  <si>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</si>
  <si>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</si>
  <si>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</si>
  <si>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</si>
  <si>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</si>
  <si>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</si>
  <si>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</si>
  <si>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Column1</t>
  </si>
  <si>
    <t>N</t>
  </si>
  <si>
    <t>Milijonieriaus palikimas</t>
  </si>
  <si>
    <t>-</t>
  </si>
  <si>
    <t>Vabalo filmai</t>
  </si>
  <si>
    <t>Didžioji ančių kelionė (Migration)</t>
  </si>
  <si>
    <t>Dukine Film Distribution / Universal Pictures</t>
  </si>
  <si>
    <t>Vonka (Wonka)</t>
  </si>
  <si>
    <t>ACME Film / WB</t>
  </si>
  <si>
    <t>Akvamenas 2: Prarasta karalystė (Aquaman and The Lost Kingdom)</t>
  </si>
  <si>
    <t>Acme Film / WB</t>
  </si>
  <si>
    <t>Napoleonas (Napoleon)</t>
  </si>
  <si>
    <t>ACME Film / SONY</t>
  </si>
  <si>
    <t>Parko stebuklai (The Inseparables)</t>
  </si>
  <si>
    <t>Adastra Cinema</t>
  </si>
  <si>
    <t>Bado žaidynės: sakmė apie strazdą ir gyvatę (Hunger Games: The Ballad of Songbirds and Snakes)</t>
  </si>
  <si>
    <t>ACME Film</t>
  </si>
  <si>
    <t>Noras (Wish)</t>
  </si>
  <si>
    <t>Theatrical Film Distribution / WDSMPI</t>
  </si>
  <si>
    <t>Puikios dienos (Perfect Days)</t>
  </si>
  <si>
    <t>A-One Films</t>
  </si>
  <si>
    <t xml:space="preserve">Padėkos diena (Thanksgiving)  </t>
  </si>
  <si>
    <t>Sapnų scenarijus (Dream Scenario)</t>
  </si>
  <si>
    <t>Europos kinas</t>
  </si>
  <si>
    <t>Gurmaniška aistra (Pot au Feu de Dodin Bouffant)</t>
  </si>
  <si>
    <t>Čiulbanti siela</t>
  </si>
  <si>
    <t xml:space="preserve"> Taip toliau</t>
  </si>
  <si>
    <t>Praėję gyvenimai (Past lives)</t>
  </si>
  <si>
    <t>Nukritę lapai (Kuolleet lehdet)</t>
  </si>
  <si>
    <t>Tu man nieko neprimeni</t>
  </si>
  <si>
    <t>Tiesiog super! (Helt super)</t>
  </si>
  <si>
    <t>Estinfillm</t>
  </si>
  <si>
    <t>Pirties seserys</t>
  </si>
  <si>
    <t>Kino pasaka</t>
  </si>
  <si>
    <t>Club Zero</t>
  </si>
  <si>
    <t>Estinfilm</t>
  </si>
  <si>
    <t>Broom Films</t>
  </si>
  <si>
    <t xml:space="preserve"> </t>
  </si>
  <si>
    <t>517 645 €</t>
  </si>
  <si>
    <t>Tik ne tu (Anyone But You)</t>
  </si>
  <si>
    <t>Lapių kelionė ledynuose (Kina and Yuk)</t>
  </si>
  <si>
    <t xml:space="preserve">ACME Film </t>
  </si>
  <si>
    <t xml:space="preserve"> Pažadėtoji žemė (Bastarden)</t>
  </si>
  <si>
    <t>Ingeborg Bachmann – kelionė į dykumą (Ingeborg Bachmann – Reise in die Wüste)</t>
  </si>
  <si>
    <t>Šešėlių vanduo (Night Swim)</t>
  </si>
  <si>
    <t>Trys muškietininkai: Miledi (The Three Musketeers: Milady)</t>
  </si>
  <si>
    <t>Theatrical Film Distribution</t>
  </si>
  <si>
    <t>Dogmenas (DogMan)</t>
  </si>
  <si>
    <t>Sielų aukcionas. Neįtikėtina Auroros Mardiganian istorija</t>
  </si>
  <si>
    <t>Sausio 5–7 d. Lietuvos kino teatruose rodytų filmų topas
January 5–7 Lithuanian top</t>
  </si>
  <si>
    <t>Total (27)</t>
  </si>
  <si>
    <t>Sausio 12–14 d. Lietuvos kino teatruose rodytų filmų topas
January 12–14 Lithuanian top</t>
  </si>
  <si>
    <t>506 146 €</t>
  </si>
  <si>
    <t>Misija: Linksmybių mokykla (Die (un)langweiligste Schule der Welt)</t>
  </si>
  <si>
    <t>Unlimited Media OÜ</t>
  </si>
  <si>
    <t>Šiaurietiški patogumai (Northern Comfort)</t>
  </si>
  <si>
    <t>Liepsnojantis dangus (Roter Himmel)</t>
  </si>
  <si>
    <t>Priscilla</t>
  </si>
  <si>
    <t>Pirties seserys (Savvusanna sõsarad)</t>
  </si>
  <si>
    <t>Tikslas – įvartis (Next Goal Wins)</t>
  </si>
  <si>
    <t>Bitininkas (Beekeeper)</t>
  </si>
  <si>
    <t>Viena gyvybė (One Life)</t>
  </si>
  <si>
    <t>Ernestas ir Selestina: Kelionė į Šaradiją (Ernest et Célestine: Le voyage en Charabie)</t>
  </si>
  <si>
    <t>Rockstarai</t>
  </si>
  <si>
    <t>Asociacija „Metų muzikos apdovanojimai“</t>
  </si>
  <si>
    <t>Total (33)</t>
  </si>
  <si>
    <t>Sausio 19–21 d. Lietuvos kino teatruose rodytų filmų topas
January 19–21 Lithuanian top</t>
  </si>
  <si>
    <t>Elfų kerštas (There's Something in the Barn)</t>
  </si>
  <si>
    <t>Best Film</t>
  </si>
  <si>
    <t>Irklais per Atlantą</t>
  </si>
  <si>
    <t>Valujavičiaus kelionės</t>
  </si>
  <si>
    <t>Rūmai (The Palace)</t>
  </si>
  <si>
    <t>Kosminiai draugai (Headspace)</t>
  </si>
  <si>
    <t xml:space="preserve">ACME Film  </t>
  </si>
  <si>
    <t>Titina Šiaurės ašigalyje (Titina)</t>
  </si>
  <si>
    <t>Prasti reikalai (Poor Things)</t>
  </si>
  <si>
    <t>Pažadėtoji žemė (Bastarden)</t>
  </si>
  <si>
    <t>441 941 €</t>
  </si>
  <si>
    <t>Total (34)</t>
  </si>
  <si>
    <t>Sausio 26–28 d. Lietuvos kino teatruose rodytų filmų topas
January 26–28 Lithuanian top</t>
  </si>
  <si>
    <t>562 344 €</t>
  </si>
  <si>
    <t>Aš ir jis. Tikros vestuvės (Beautiful Wedding)</t>
  </si>
  <si>
    <t>Ferrari</t>
  </si>
  <si>
    <t>Tigro kelionė Himalajuose (Tigers Nest)</t>
  </si>
  <si>
    <t>Istorija apie drugelį (Butterfly Tale)</t>
  </si>
  <si>
    <t>Baltic Content Media</t>
  </si>
  <si>
    <t>Vasario 2–4 d. Lietuvos kino teatruose rodytų filmų topas
February 2–4 Lithuanian top</t>
  </si>
  <si>
    <t>Šokių karalienė (Dancing Queen)</t>
  </si>
  <si>
    <t>Didieji planetos sergėtojai (Les gardiennes de la planete)</t>
  </si>
  <si>
    <t>Maišagalvė (Baghead)</t>
  </si>
  <si>
    <t>Praeities šešėlis (May December)</t>
  </si>
  <si>
    <t>Preview</t>
  </si>
  <si>
    <t>Ema ir juodasis jaguaras (Le Dernier Jaguar)</t>
  </si>
  <si>
    <t>P</t>
  </si>
  <si>
    <t>Argailas (Argylle)</t>
  </si>
  <si>
    <t>Gyvūnų karalystė (Le règne animal)</t>
  </si>
  <si>
    <t>Paryžietė (Rue des dames)</t>
  </si>
  <si>
    <t>Šventųjų ir nusidėjėlių žemėje (In the Land of Saints and Sinners)</t>
  </si>
  <si>
    <t>493 250 €</t>
  </si>
  <si>
    <t>Total (36)</t>
  </si>
  <si>
    <t>Total (39)</t>
  </si>
  <si>
    <t>Vasario 9–11 d. Lietuvos kino teatruose rodytų filmų topas
February 9–11 Lithuanian top</t>
  </si>
  <si>
    <t>Tegul prasideda šokiai (Empieza el baile)</t>
  </si>
  <si>
    <t>Kopa (Dune)</t>
  </si>
  <si>
    <t>Numylėtinė (Miller's Girl)</t>
  </si>
  <si>
    <t>Mavka: miško siela (Mavka Forest Song)</t>
  </si>
  <si>
    <t>5½ meilės istorijos viename Vilniaus bute (Five and a Half Love Stories in an Apartment in Vilnius, Lithuania)</t>
  </si>
  <si>
    <t>1 002</t>
  </si>
  <si>
    <t>Aklas gluosnis, mieganti moteris (Blind Willow, Sleeping Woman )</t>
  </si>
  <si>
    <t>Meile mano (Love Life)</t>
  </si>
  <si>
    <t>Ponas Bleikas jūsų paslaugoms (Complètement cramé)</t>
  </si>
  <si>
    <t>399 180 €</t>
  </si>
  <si>
    <t>Total (35)</t>
  </si>
  <si>
    <t>Vasario 16–18 d. Lietuvos kino teatruose rodytų filmų topas
February 16–18 Lithuanian top</t>
  </si>
  <si>
    <t>Draugų lažybos</t>
  </si>
  <si>
    <t>Cinema Ads</t>
  </si>
  <si>
    <t>Geležiniai gniaužtai (The Iron Claw)</t>
  </si>
  <si>
    <t>Sparnuoti herojai (Super Wings the Movie: Maximum Speed)</t>
  </si>
  <si>
    <t>Mūza</t>
  </si>
  <si>
    <t>Bob Marley: One Love</t>
  </si>
  <si>
    <t>Dukine Film Distribution / Paramount Pictures</t>
  </si>
  <si>
    <t>Batuotas katinas Pūkis: paskutinis noras (Puss in Boots: The Last Wish)</t>
  </si>
  <si>
    <t>Broliai Super Mario. Filmas (Super Mario Bros.)</t>
  </si>
  <si>
    <t>Oho! (Wahou!)</t>
  </si>
  <si>
    <t>314 375 €</t>
  </si>
  <si>
    <t>Vasario 23–25 d. Lietuvos kino teatruose rodytų filmų topas
February 23–25 Lithuanian top</t>
  </si>
  <si>
    <t>Nežinomais takais (Sur les chemins noirs)</t>
  </si>
  <si>
    <t>Greta Garbo Films</t>
  </si>
  <si>
    <t>Šuo ir katė. Pabėgimas (Chien et Chat)</t>
  </si>
  <si>
    <t>Čiurlionis AI</t>
  </si>
  <si>
    <t>Broom films</t>
  </si>
  <si>
    <t>Total (40)</t>
  </si>
  <si>
    <t>483 969 €</t>
  </si>
  <si>
    <t>Madam Web (Madame Web)</t>
  </si>
  <si>
    <t>Vienuolis ir ginklas (The Monk and the Gun)</t>
  </si>
  <si>
    <t>Taip toliau</t>
  </si>
  <si>
    <t>Didžiosios lenktynės. Audi vs. Lancia (Race for Glory)</t>
  </si>
  <si>
    <t>Garsų pasaulio įrašai</t>
  </si>
  <si>
    <t>Total (37)</t>
  </si>
  <si>
    <t>Mūsų svajonės (We Have a Dream)</t>
  </si>
  <si>
    <t>Kopa: antra dalis (Dune: Part II)</t>
  </si>
  <si>
    <t>Apie sausą žolę (Kuru Otlar Üstüne)</t>
  </si>
  <si>
    <t>Meilės prigimtis (Simple comme Sylvain)</t>
  </si>
  <si>
    <t>Saldi rytinė pakrantė (The Sweet East)</t>
  </si>
  <si>
    <t>Mamutų medžioklė</t>
  </si>
  <si>
    <t>Blogis (ne)egzistuoja (Evil does not exist)</t>
  </si>
  <si>
    <t>Titina šiaurės ašigalyje</t>
  </si>
  <si>
    <t>Kryčio anatomija (Anatomy of a Fall)</t>
  </si>
  <si>
    <t>Monstras (Monster)</t>
  </si>
  <si>
    <t>Ryuichi Sakamoto | Opusas (Ryuichi Sakamoto | Opus)</t>
  </si>
  <si>
    <t>Kovo 1–3 d. Lietuvos kino teatruose rodytų filmų topas
March 1–3 Lithuanian top</t>
  </si>
  <si>
    <t>Kovo 8–10 d. Lietuvos kino teatruose rodytų filmų topas
March 8–10 Lithuanian top</t>
  </si>
  <si>
    <t>Bernadeta (Bernadette)</t>
  </si>
  <si>
    <t>Nematomas draugas (Imaginary)</t>
  </si>
  <si>
    <t>Baltoji paukštė (White Bird a Wonder Story)</t>
  </si>
  <si>
    <t>Žmogus-voras: Aplink Multivisatą (Spiderman Across the Spiderverse)</t>
  </si>
  <si>
    <t xml:space="preserve">ACME Film / SONY </t>
  </si>
  <si>
    <t>Barbie</t>
  </si>
  <si>
    <t>Kung Fu Panda 4</t>
  </si>
  <si>
    <t>Openheimeris (Oppenheimer)</t>
  </si>
  <si>
    <t>Gėlių mėnulio žudikai (Killers of the Flower Moon)</t>
  </si>
  <si>
    <t>414 034 €</t>
  </si>
  <si>
    <t>Motinos instinktas (Mothers‘ instinct)</t>
  </si>
  <si>
    <t>Kovo 15–17 d. Lietuvos kino teatruose rodytų filmų topas
March 15–17 Lithuanian top</t>
  </si>
  <si>
    <t>Tiesiog super (Just Super)</t>
  </si>
  <si>
    <t>Jaunasis vadas Vinetu (Young Chief Winnetou)</t>
  </si>
  <si>
    <t>Mano šuo Artūras (Arthur the King)</t>
  </si>
  <si>
    <t>Travolta</t>
  </si>
  <si>
    <t>Blogio šalis (Land of Bad)</t>
  </si>
  <si>
    <t>Kovo 22–24 d. Lietuvos kino teatruose rodytų filmų topas
March 22–24 Lithuanian top</t>
  </si>
  <si>
    <t>258 067 €</t>
  </si>
  <si>
    <t>Drugelio Širdis</t>
  </si>
  <si>
    <t>Vaiduoklių medžiotojai: sustingę iš baimės (Ghostbusters Frozen Empire)</t>
  </si>
  <si>
    <t>Nutrūktgalviai. Don Kichoto pėdsakais (Giants of La Mancha)</t>
  </si>
  <si>
    <t>Nekaltoji (Immaculate)</t>
  </si>
  <si>
    <t>Total (28)</t>
  </si>
  <si>
    <t>Total (24)</t>
  </si>
  <si>
    <t>Kovo 29–31 d. Lietuvos kino teatruose rodytų filmų topas
March 29–31 Lithuanian top</t>
  </si>
  <si>
    <t>224 802 €</t>
  </si>
  <si>
    <t>Interesų zona (The Zone of Interest)</t>
  </si>
  <si>
    <t>Kaimiečiai (Chlopi)</t>
  </si>
  <si>
    <t>Metai buvo sunkūs (A difficult year)</t>
  </si>
  <si>
    <t>Įpėdinis (Le successeur)</t>
  </si>
  <si>
    <t>How to Have Sex</t>
  </si>
  <si>
    <t>Žalia siena (Zielona granica)</t>
  </si>
  <si>
    <t>Aš čia kapitonas (Io Capitano)</t>
  </si>
  <si>
    <t>Delinkventai (Los delincuentes)</t>
  </si>
  <si>
    <t>Jausmų labirintai (Passages)</t>
  </si>
  <si>
    <t>Mažylis Nikolia pasakoja apie laimę (Le Petit Nicolas: Qu'est-Ce Qu'on Attend Pour Être Heureux? )</t>
  </si>
  <si>
    <t>Godzila ir Kongas. Nauja imperija (Godzilla x Kong: The New Empire)</t>
  </si>
  <si>
    <t>Šunyčiai patruliai 2. Galingas filmas  (PAW Patrol: The Mighty Movie)</t>
  </si>
  <si>
    <t xml:space="preserve"> 2023-10-27</t>
  </si>
  <si>
    <t>Penkios naktys pas Fredį (Five Nights at Freddy's)</t>
  </si>
  <si>
    <t>Undinėlė (The Little Mermaid)</t>
  </si>
  <si>
    <t>Lukas (Luca)</t>
  </si>
  <si>
    <t>Total (43)</t>
  </si>
  <si>
    <t>Balandžio 5–7 d. Lietuvos kino teatruose rodytų filmų topas
April 5–7 Lithuanian top</t>
  </si>
  <si>
    <t>Femme</t>
  </si>
  <si>
    <t>Monkey Man</t>
  </si>
  <si>
    <t>Mano laisvė (Mana Brīvība)</t>
  </si>
  <si>
    <t>M-films</t>
  </si>
  <si>
    <t>Paskutinė užduotis (Knox goes away)</t>
  </si>
  <si>
    <t>Pirmasis ženklas (The First Omen)</t>
  </si>
  <si>
    <t>Kaupikai (Hoard)</t>
  </si>
  <si>
    <t>Šventasis pagrobimas (Rapito)</t>
  </si>
  <si>
    <t>Labirintai (Passages)</t>
  </si>
  <si>
    <t>Tikroji priežastis (Explanation for everything)</t>
  </si>
  <si>
    <t>Karta.EU</t>
  </si>
  <si>
    <t>TBA</t>
  </si>
  <si>
    <t>Studio Nominum</t>
  </si>
  <si>
    <t>118 559 €</t>
  </si>
  <si>
    <t>Total (46)</t>
  </si>
  <si>
    <t>Daaaaaali!</t>
  </si>
  <si>
    <t>Balandžio 12–14 d. Lietuvos kino teatruose rodytų filmų topas
April 12–14 Lithuanian top</t>
  </si>
  <si>
    <t>261 171 €</t>
  </si>
  <si>
    <t>Raganosis Rino (Thabo and the Rhino Case)</t>
  </si>
  <si>
    <t>Prezidentas</t>
  </si>
  <si>
    <t>Back To Black</t>
  </si>
  <si>
    <t>Pilietinis karas (Civil War)</t>
  </si>
  <si>
    <t xml:space="preserve">Theatrical Film Distribution  </t>
  </si>
  <si>
    <t>Balandžio 19–21 d. Lietuvos kino teatruose rodytų filmų topas
April 19–21 Lithuanian top</t>
  </si>
  <si>
    <t>Drakonų sergėtoja (Dragonkeeper)</t>
  </si>
  <si>
    <t>Nedžentelmeniško karo ministerija (The Ministry of Ungentlemanly Warfare)</t>
  </si>
  <si>
    <t>Keistuolė Betė (My Freaky Family)</t>
  </si>
  <si>
    <t>Abigailė (Abigail)</t>
  </si>
  <si>
    <t>Chimera (La Chimera)</t>
  </si>
  <si>
    <t>Marijos tyla (Marijas Klusums)</t>
  </si>
  <si>
    <t>Total (41)</t>
  </si>
  <si>
    <t>227 799 €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</si>
</sst>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;;;"/>
    <numFmt numFmtId="165" formatCode="#,##0\ &quot;€&quot;"/>
    <numFmt numFmtId="166" formatCode="yyyy/mm/dd;@"/>
    <numFmt numFmtId="167" formatCode="0;[Red]0"/>
    <numFmt numFmtId="168" formatCode="#,##0;[Red]#,##0"/>
    <numFmt numFmtId="169" formatCode="#,##0\ &quot;€&quot;;[Red]#,##0\ &quot;€&quot;"/>
    <numFmt numFmtId="170" formatCode="#,##0.00\ &quot;€&quot;"/>
  </numFmts>
  <fonts count="14">
    <font>
      <sz val="11"/>
      <color theme="1"/>
      <name val="Calibri"/>
      <family val="2"/>
      <scheme val="minor"/>
    </font>
    <font>
      <b/>
      <sz val="12"/>
      <color theme="1"/>
      <name val="Verdana"/>
      <family val="2"/>
      <charset val="186"/>
    </font>
    <font>
      <sz val="9"/>
      <color theme="1"/>
      <name val="Verdana"/>
      <family val="2"/>
      <charset val="186"/>
    </font>
    <font>
      <sz val="10"/>
      <name val="Verdana"/>
      <family val="2"/>
      <charset val="186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color rgb="FF000000"/>
      <name val="Verdana"/>
      <family val="2"/>
      <charset val="186"/>
    </font>
    <font>
      <sz val="10"/>
      <name val="Arial Cyr"/>
    </font>
    <font>
      <sz val="10"/>
      <color rgb="FFFF0000"/>
      <name val="Verdana"/>
      <family val="2"/>
      <charset val="186"/>
    </font>
    <font>
      <sz val="9"/>
      <color rgb="FFFF0000"/>
      <name val="Verdana"/>
      <family val="2"/>
      <charset val="186"/>
    </font>
    <font>
      <sz val="10"/>
      <color rgb="FF000000"/>
      <name val="Verdana"/>
      <family val="2"/>
      <charset val="186"/>
    </font>
    <font>
      <sz val="10"/>
      <color rgb="FF242424"/>
      <name val="Verdana"/>
      <family val="2"/>
      <charset val="186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  <fill>
      <patternFill patternType="solid">
        <fgColor rgb="FFE7F5F0"/>
        <bgColor rgb="FF000000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117">
    <xf numFmtId="0" fontId="0" fillId="0" borderId="0" xfId="0"/>
    <xf numFmtId="0" fontId="2" fillId="0" borderId="0" xfId="0" applyFont="1" applyAlignment="1">
      <alignment vertical="center"/>
    </xf>
    <xf numFmtId="164" fontId="3" fillId="3" borderId="1" xfId="0" applyNumberFormat="1" applyFont="1" applyFill="1" applyBorder="1" applyAlignment="1">
      <alignment horizontal="center" wrapText="1"/>
    </xf>
    <xf numFmtId="49" fontId="3" fillId="3" borderId="2" xfId="0" applyNumberFormat="1" applyFont="1" applyFill="1" applyBorder="1" applyAlignment="1">
      <alignment horizontal="center" wrapText="1"/>
    </xf>
    <xf numFmtId="165" fontId="3" fillId="3" borderId="2" xfId="0" applyNumberFormat="1" applyFont="1" applyFill="1" applyBorder="1" applyAlignment="1">
      <alignment horizontal="center" wrapText="1"/>
    </xf>
    <xf numFmtId="10" fontId="3" fillId="3" borderId="2" xfId="0" applyNumberFormat="1" applyFont="1" applyFill="1" applyBorder="1" applyAlignment="1">
      <alignment horizontal="center" wrapText="1"/>
    </xf>
    <xf numFmtId="3" fontId="3" fillId="3" borderId="2" xfId="0" applyNumberFormat="1" applyFont="1" applyFill="1" applyBorder="1" applyAlignment="1">
      <alignment horizontal="center" wrapText="1"/>
    </xf>
    <xf numFmtId="1" fontId="3" fillId="3" borderId="2" xfId="0" applyNumberFormat="1" applyFont="1" applyFill="1" applyBorder="1" applyAlignment="1">
      <alignment horizontal="center" wrapText="1"/>
    </xf>
    <xf numFmtId="166" fontId="3" fillId="3" borderId="2" xfId="0" applyNumberFormat="1" applyFont="1" applyFill="1" applyBorder="1" applyAlignment="1">
      <alignment horizontal="center" wrapText="1"/>
    </xf>
    <xf numFmtId="49" fontId="3" fillId="3" borderId="3" xfId="0" applyNumberFormat="1" applyFont="1" applyFill="1" applyBorder="1" applyAlignment="1">
      <alignment horizontal="center" wrapText="1"/>
    </xf>
    <xf numFmtId="49" fontId="3" fillId="3" borderId="4" xfId="0" applyNumberFormat="1" applyFont="1" applyFill="1" applyBorder="1" applyAlignment="1">
      <alignment horizontal="center" wrapText="1"/>
    </xf>
    <xf numFmtId="49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0" fontId="4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left" vertical="center" wrapText="1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/>
    <xf numFmtId="0" fontId="4" fillId="0" borderId="0" xfId="0" applyFont="1"/>
    <xf numFmtId="0" fontId="2" fillId="0" borderId="0" xfId="0" applyFont="1"/>
    <xf numFmtId="0" fontId="5" fillId="3" borderId="0" xfId="0" applyFont="1" applyFill="1"/>
    <xf numFmtId="1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 wrapText="1"/>
    </xf>
    <xf numFmtId="165" fontId="5" fillId="3" borderId="0" xfId="0" applyNumberFormat="1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6" fillId="4" borderId="0" xfId="0" applyFont="1" applyFill="1"/>
    <xf numFmtId="1" fontId="2" fillId="0" borderId="0" xfId="0" applyNumberFormat="1" applyFont="1"/>
    <xf numFmtId="165" fontId="2" fillId="0" borderId="0" xfId="0" applyNumberFormat="1" applyFont="1"/>
    <xf numFmtId="10" fontId="2" fillId="0" borderId="0" xfId="0" applyNumberFormat="1" applyFont="1" applyAlignment="1">
      <alignment horizontal="center" vertical="center"/>
    </xf>
    <xf numFmtId="3" fontId="2" fillId="0" borderId="0" xfId="0" applyNumberFormat="1" applyFont="1"/>
    <xf numFmtId="165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49" fontId="2" fillId="0" borderId="0" xfId="0" applyNumberFormat="1" applyFont="1"/>
    <xf numFmtId="10" fontId="2" fillId="0" borderId="0" xfId="0" applyNumberFormat="1" applyFont="1"/>
    <xf numFmtId="164" fontId="3" fillId="3" borderId="2" xfId="0" applyNumberFormat="1" applyFont="1" applyFill="1" applyBorder="1" applyAlignment="1">
      <alignment horizontal="center" wrapText="1"/>
    </xf>
    <xf numFmtId="169" fontId="3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1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4" fillId="5" borderId="0" xfId="0" applyFont="1" applyFill="1"/>
    <xf numFmtId="165" fontId="8" fillId="3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5" fontId="9" fillId="0" borderId="0" xfId="0" applyNumberFormat="1" applyFont="1"/>
    <xf numFmtId="3" fontId="8" fillId="3" borderId="0" xfId="0" applyNumberFormat="1" applyFont="1" applyFill="1" applyAlignment="1">
      <alignment horizontal="center" vertical="center"/>
    </xf>
    <xf numFmtId="3" fontId="9" fillId="0" borderId="0" xfId="0" applyNumberFormat="1" applyFont="1"/>
    <xf numFmtId="3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0" fontId="9" fillId="0" borderId="0" xfId="0" applyFont="1"/>
    <xf numFmtId="0" fontId="6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5" fontId="1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49" fontId="3" fillId="3" borderId="0" xfId="0" applyNumberFormat="1" applyFont="1" applyFill="1" applyAlignment="1">
      <alignment horizontal="left" vertical="center" wrapText="1"/>
    </xf>
    <xf numFmtId="165" fontId="3" fillId="3" borderId="0" xfId="0" applyNumberFormat="1" applyFont="1" applyFill="1" applyAlignment="1">
      <alignment horizontal="center" vertical="center"/>
    </xf>
    <xf numFmtId="10" fontId="3" fillId="3" borderId="0" xfId="0" applyNumberFormat="1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167" fontId="3" fillId="3" borderId="0" xfId="0" applyNumberFormat="1" applyFont="1" applyFill="1" applyAlignment="1">
      <alignment horizontal="center" vertical="center"/>
    </xf>
    <xf numFmtId="1" fontId="3" fillId="3" borderId="0" xfId="0" applyNumberFormat="1" applyFont="1" applyFill="1" applyAlignment="1">
      <alignment horizontal="center" vertical="center"/>
    </xf>
    <xf numFmtId="166" fontId="3" fillId="3" borderId="0" xfId="0" applyNumberFormat="1" applyFont="1" applyFill="1" applyAlignment="1">
      <alignment horizontal="center" vertical="center"/>
    </xf>
    <xf numFmtId="49" fontId="3" fillId="3" borderId="0" xfId="0" applyNumberFormat="1" applyFont="1" applyFill="1" applyAlignment="1">
      <alignment horizontal="center" vertical="center" wrapText="1"/>
    </xf>
    <xf numFmtId="49" fontId="6" fillId="3" borderId="0" xfId="0" applyNumberFormat="1" applyFont="1" applyFill="1"/>
    <xf numFmtId="0" fontId="4" fillId="3" borderId="0" xfId="0" applyFont="1" applyFill="1"/>
    <xf numFmtId="1" fontId="2" fillId="3" borderId="0" xfId="0" applyNumberFormat="1" applyFont="1" applyFill="1"/>
    <xf numFmtId="0" fontId="2" fillId="3" borderId="0" xfId="0" applyFont="1" applyFill="1"/>
    <xf numFmtId="165" fontId="2" fillId="3" borderId="0" xfId="0" applyNumberFormat="1" applyFont="1" applyFill="1"/>
    <xf numFmtId="3" fontId="2" fillId="3" borderId="0" xfId="0" applyNumberFormat="1" applyFont="1" applyFill="1"/>
    <xf numFmtId="3" fontId="9" fillId="3" borderId="0" xfId="0" applyNumberFormat="1" applyFont="1" applyFill="1"/>
    <xf numFmtId="166" fontId="2" fillId="3" borderId="0" xfId="0" applyNumberFormat="1" applyFont="1" applyFill="1"/>
    <xf numFmtId="49" fontId="2" fillId="3" borderId="0" xfId="0" applyNumberFormat="1" applyFont="1" applyFill="1"/>
    <xf numFmtId="165" fontId="9" fillId="3" borderId="0" xfId="0" applyNumberFormat="1" applyFont="1" applyFill="1"/>
    <xf numFmtId="10" fontId="2" fillId="3" borderId="0" xfId="0" applyNumberFormat="1" applyFont="1" applyFill="1"/>
    <xf numFmtId="170" fontId="1" fillId="2" borderId="5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left" vertical="center" wrapText="1"/>
    </xf>
    <xf numFmtId="165" fontId="3" fillId="0" borderId="0" xfId="0" applyNumberFormat="1" applyFont="1" applyFill="1" applyAlignment="1">
      <alignment horizontal="center" vertical="center"/>
    </xf>
    <xf numFmtId="10" fontId="3" fillId="0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167" fontId="3" fillId="0" borderId="0" xfId="0" applyNumberFormat="1" applyFont="1" applyFill="1" applyAlignment="1">
      <alignment horizontal="center" vertical="center"/>
    </xf>
    <xf numFmtId="166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 wrapText="1"/>
    </xf>
    <xf numFmtId="49" fontId="6" fillId="0" borderId="0" xfId="0" applyNumberFormat="1" applyFont="1" applyFill="1"/>
    <xf numFmtId="49" fontId="3" fillId="0" borderId="0" xfId="0" applyNumberFormat="1" applyFont="1" applyFill="1"/>
    <xf numFmtId="0" fontId="4" fillId="0" borderId="0" xfId="0" applyFont="1" applyFill="1"/>
  </cellXfs>
  <cellStyles count="2">
    <cellStyle name="Normal" xfId="0" builtinId="0"/>
    <cellStyle name="Обычный_niko_all" xfId="1" xr:uid="{9DC1FE82-0968-454F-A368-C38E818395C0}"/>
  </cellStyles>
  <dxfs count="56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7" formatCode="0;[Red]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7" formatCode="0;[Red]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0"/>
        <color auto="1"/>
        <name val="Verdana"/>
        <family val="2"/>
        <charset val="186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7" formatCode="0;[Red]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7" formatCode="0;[Red]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sz val="10"/>
        <color auto="1"/>
        <name val="Verdana"/>
        <family val="2"/>
        <charset val="186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0" defaultTableStyle="TableStyleMedium2" defaultPivotStyle="PivotStyleLight16"/>
  <colors>
    <mruColors>
      <color rgb="FFE7F5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ustė Jucytė" id="{74CAE7C3-0A80-4AD6-B4BD-7FBA0DF8DEDC}" userId="S::a.jucyte@lkc.lt::6d03d179-e10e-42f9-a7ce-ccb6a9fc20ce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35600771-8E18-4B93-A57D-48C25C4304F6}" name="Table132456789101112131415171618192021222324262527283029313233343635373834567891011121413151617" displayName="Table132456789101112131415171618192021222324262527283029313233343635373834567891011121413151617" ref="A2:P44" totalsRowCount="1" headerRowDxfId="34" dataDxfId="33" headerRowBorderDxfId="32">
  <sortState xmlns:xlrd2="http://schemas.microsoft.com/office/spreadsheetml/2017/richdata2" ref="A3:P43">
    <sortCondition descending="1" ref="D3:D43"/>
  </sortState>
  <tableColumns count="16">
    <tableColumn id="1" xr3:uid="{8BDB311F-8F03-4A7D-B46C-A94A34F9310D}" name="#" dataDxfId="31" totalsRowDxfId="15"/>
    <tableColumn id="2" xr3:uid="{6AD73A51-AA1F-46F0-8A6F-F9AB343C3B6C}" name="#_x000a_LW" dataDxfId="30" totalsRowDxfId="14"/>
    <tableColumn id="3" xr3:uid="{B128275B-1A40-4BB7-B3C0-D7815068D5BE}" name="Filmas _x000a_(Movie)" totalsRowLabel="Total (41)" dataDxfId="29" totalsRowDxfId="13"/>
    <tableColumn id="4" xr3:uid="{CEC0AC5F-3257-4317-8889-A4FF89158E39}" name="Pajamos _x000a_(GBO)" totalsRowFunction="sum" dataDxfId="28" totalsRowDxfId="12"/>
    <tableColumn id="5" xr3:uid="{CE2A6F3F-58EF-4F6F-B0AE-64C5D737616E}" name="Pajamos _x000a_praeita sav._x000a_(GBO LW)" totalsRowLabel="227 799 €" dataDxfId="27" totalsRowDxfId="11"/>
    <tableColumn id="6" xr3:uid="{A167CF69-4151-4377-AEF9-FD7F3C13F88C}" name="Pakitimas_x000a_(Change)" totalsRowFunction="custom" dataDxfId="26" totalsRowDxfId="10">
      <calculatedColumnFormula>(D3-E3)/E3</calculatedColumnFormula>
      <totalsRowFormula>(D44-E44)/E44</totalsRowFormula>
    </tableColumn>
    <tableColumn id="7" xr3:uid="{6F9C1DBB-FDEF-4A93-9DB1-B9FBC115FAE0}" name="Žiūrovų sk. _x000a_(ADM)" totalsRowFunction="sum" dataDxfId="25" totalsRowDxfId="9"/>
    <tableColumn id="8" xr3:uid="{A05C4C4A-D90F-46D7-8EC3-4469A2C0E362}" name="Seansų sk. _x000a_(Show count)" dataDxfId="24" totalsRowDxfId="8"/>
    <tableColumn id="9" xr3:uid="{CDAE33FF-D672-4792-B46A-1060DBFFBE31}" name="Lankomumo vid._x000a_(Average ADM)" dataDxfId="23" totalsRowDxfId="7">
      <calculatedColumnFormula>G3/H3</calculatedColumnFormula>
    </tableColumn>
    <tableColumn id="10" xr3:uid="{2294FDEC-8E0D-488C-8501-72FAB1A4637D}" name="Kopijų sk. _x000a_(DCO count)" dataDxfId="22" totalsRowDxfId="6"/>
    <tableColumn id="11" xr3:uid="{5725B215-F9BF-45AA-8ECA-F6A648CC23E0}" name="Rodymo savaitė_x000a_(Week on screen)" dataDxfId="21" totalsRowDxfId="5"/>
    <tableColumn id="12" xr3:uid="{2C758852-E104-433C-8A60-C390718579CD}" name="Bendros pajamos _x000a_(Total GBO)" dataDxfId="20" totalsRowDxfId="4"/>
    <tableColumn id="13" xr3:uid="{DB44E5E5-4E05-4534-BE9C-E81F1074CA6F}" name="Bendras žiūrovų sk._x000a_(Total ADM)" dataDxfId="19" totalsRowDxfId="3"/>
    <tableColumn id="14" xr3:uid="{2DA1C1D9-E273-43EB-9CE4-213CFA5AD79F}" name="Premjeros data _x000a_(Release date)" dataDxfId="18" totalsRowDxfId="2"/>
    <tableColumn id="15" xr3:uid="{EA6CA942-1644-43DC-8789-AC393DFCBE7B}" name="Platintojas _x000a_(Distributor)" totalsRowLabel=" " dataDxfId="17" totalsRowDxfId="1"/>
    <tableColumn id="16" xr3:uid="{214CA45C-37CE-4160-9BE7-88324B10FB8B}" name="Column1" dataDxfId="16" totalsRowDxfId="0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959EF6F-4982-419A-A98F-D013E3FDF691}" name="Table1324567891011121314151716181920212223242625272830293132333436353738345678" displayName="Table1324567891011121314151716181920212223242625272830293132333436353738345678" ref="A2:P43" totalsRowCount="1" headerRowDxfId="279" dataDxfId="277" totalsRowDxfId="276" headerRowBorderDxfId="278">
  <sortState xmlns:xlrd2="http://schemas.microsoft.com/office/spreadsheetml/2017/richdata2" ref="A3:P42">
    <sortCondition descending="1" ref="D3:D42"/>
  </sortState>
  <tableColumns count="16">
    <tableColumn id="1" xr3:uid="{3E80E173-5541-46C4-B5D3-801D8857DA71}" name="#" totalsRowDxfId="275"/>
    <tableColumn id="2" xr3:uid="{1562B933-F6CF-43F3-9D46-A4B40D1E63DA}" name="#_x000a_LW" dataDxfId="274" totalsRowDxfId="273"/>
    <tableColumn id="3" xr3:uid="{7D995A8C-DB57-451E-9AC6-BBE0C41B378C}" name="Filmas _x000a_(Movie)" totalsRowLabel="Total (40)" dataDxfId="272" totalsRowDxfId="271"/>
    <tableColumn id="4" xr3:uid="{CD37B810-F8DF-4F27-8C83-6D04DE61FF55}" name="Pajamos _x000a_(GBO)" totalsRowFunction="sum" dataDxfId="270" totalsRowDxfId="269"/>
    <tableColumn id="5" xr3:uid="{CC2A98DD-2640-4EF0-870B-9414918772A7}" name="Pajamos _x000a_praeita sav._x000a_(GBO LW)" totalsRowLabel="314 375 €" dataDxfId="268" totalsRowDxfId="267"/>
    <tableColumn id="6" xr3:uid="{F22D21BF-CF41-4845-9000-D98F7E2969A3}" name="Pakitimas_x000a_(Change)" totalsRowFunction="custom" dataDxfId="266" totalsRowDxfId="265">
      <calculatedColumnFormula>(D3-E3)/E3</calculatedColumnFormula>
      <totalsRowFormula>(D43-E43)/E43</totalsRowFormula>
    </tableColumn>
    <tableColumn id="7" xr3:uid="{EF5A6011-0425-41D7-BE54-7B0E9B110165}" name="Žiūrovų sk. _x000a_(ADM)" totalsRowFunction="sum" dataDxfId="264" totalsRowDxfId="263"/>
    <tableColumn id="8" xr3:uid="{861C1B28-2AAD-4C32-A6F4-8D3C6A07A5B7}" name="Seansų sk. _x000a_(Show count)" dataDxfId="262" totalsRowDxfId="261"/>
    <tableColumn id="9" xr3:uid="{B6E8DBE9-3268-4D37-953D-5586071D225D}" name="Lankomumo vid._x000a_(Average ADM)" dataDxfId="260" totalsRowDxfId="259">
      <calculatedColumnFormula>G3/H3</calculatedColumnFormula>
    </tableColumn>
    <tableColumn id="10" xr3:uid="{2F01912B-0324-481F-A15A-2DAEBECB0EA5}" name="Kopijų sk. _x000a_(DCO count)" dataDxfId="258" totalsRowDxfId="257"/>
    <tableColumn id="11" xr3:uid="{697D0E39-B56C-4BC6-8B29-6E9AE9C30B07}" name="Rodymo savaitė_x000a_(Week on screen)" dataDxfId="256" totalsRowDxfId="255"/>
    <tableColumn id="12" xr3:uid="{1314E523-A78E-4E5E-AC67-54D639AEEF45}" name="Bendros pajamos _x000a_(Total GBO)" dataDxfId="254" totalsRowDxfId="253"/>
    <tableColumn id="13" xr3:uid="{BCB9CD97-EBEF-4F16-B586-A2932B56B314}" name="Bendras žiūrovų sk._x000a_(Total ADM)" dataDxfId="252" totalsRowDxfId="251"/>
    <tableColumn id="14" xr3:uid="{7F2E9F30-7B78-48A6-B2D3-7D245C0EC22B}" name="Premjeros data _x000a_(Release date)" dataDxfId="250" totalsRowDxfId="249"/>
    <tableColumn id="15" xr3:uid="{C4B0C4D9-73E5-41B2-A097-205803A0E379}" name="Platintojas _x000a_(Distributor)" totalsRowLabel=" " dataDxfId="248" totalsRowDxfId="247"/>
    <tableColumn id="16" xr3:uid="{0427C7F1-0C0F-493A-AA9B-CFFD0F2D99DB}" name="Column1" dataDxfId="246" totalsRowDxfId="245"/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CC9755A-1C1E-41E6-8D7C-D90C8C1488EB}" name="Table132456789101112131415171618192021222324262527283029313233343635373834567" displayName="Table132456789101112131415171618192021222324262527283029313233343635373834567" ref="A2:P38" totalsRowCount="1" headerRowDxfId="244" dataDxfId="242" totalsRowDxfId="241" headerRowBorderDxfId="243">
  <sortState xmlns:xlrd2="http://schemas.microsoft.com/office/spreadsheetml/2017/richdata2" ref="A3:P37">
    <sortCondition descending="1" ref="D3:D37"/>
  </sortState>
  <tableColumns count="16">
    <tableColumn id="1" xr3:uid="{E1BF9DEB-D783-4BBF-A5A9-257A537E35C0}" name="#" totalsRowDxfId="240"/>
    <tableColumn id="2" xr3:uid="{76DEC307-E7DD-49B6-B8DC-2F3D4A2D6B05}" name="#_x000a_LW" dataDxfId="239" totalsRowDxfId="238"/>
    <tableColumn id="3" xr3:uid="{21D2FF6C-1344-4788-B78B-886D00B5A995}" name="Filmas _x000a_(Movie)" totalsRowLabel="Total (35)" dataDxfId="237" totalsRowDxfId="236"/>
    <tableColumn id="4" xr3:uid="{71F918B8-6036-4307-BD96-53878D06D271}" name="Pajamos _x000a_(GBO)" totalsRowFunction="sum" dataDxfId="235" totalsRowDxfId="234"/>
    <tableColumn id="5" xr3:uid="{3B3D58C1-27AE-432A-A86A-50917DD97B45}" name="Pajamos _x000a_praeita sav._x000a_(GBO LW)" totalsRowLabel="399 180 €" dataDxfId="233" totalsRowDxfId="232"/>
    <tableColumn id="6" xr3:uid="{73E8F7BB-4911-49F8-8F17-3743890277AA}" name="Pakitimas_x000a_(Change)" totalsRowFunction="custom" dataDxfId="231" totalsRowDxfId="230">
      <calculatedColumnFormula>(D3-E3)/E3</calculatedColumnFormula>
      <totalsRowFormula>(D38-E38)/E38</totalsRowFormula>
    </tableColumn>
    <tableColumn id="7" xr3:uid="{E3F235BA-8B35-43B5-A295-91F2F4E1EF30}" name="Žiūrovų sk. _x000a_(ADM)" totalsRowFunction="sum" dataDxfId="229" totalsRowDxfId="228"/>
    <tableColumn id="8" xr3:uid="{32343698-F38D-4494-863E-9ABF3990DC97}" name="Seansų sk. _x000a_(Show count)" dataDxfId="227" totalsRowDxfId="226"/>
    <tableColumn id="9" xr3:uid="{9ADBD489-42F8-4B0E-B939-23A1C0617D25}" name="Lankomumo vid._x000a_(Average ADM)" dataDxfId="225" totalsRowDxfId="224">
      <calculatedColumnFormula>G3/H3</calculatedColumnFormula>
    </tableColumn>
    <tableColumn id="10" xr3:uid="{E9DD00F0-A792-46D1-A771-ADCFD6B84970}" name="Kopijų sk. _x000a_(DCO count)" dataDxfId="223" totalsRowDxfId="222"/>
    <tableColumn id="11" xr3:uid="{1EA89C0C-43BB-4FD0-BF93-29B1C3785F42}" name="Rodymo savaitė_x000a_(Week on screen)" dataDxfId="221" totalsRowDxfId="220"/>
    <tableColumn id="12" xr3:uid="{3F5987CD-2461-4270-AA79-E406E9EC7A4C}" name="Bendros pajamos _x000a_(Total GBO)" dataDxfId="219" totalsRowDxfId="218"/>
    <tableColumn id="13" xr3:uid="{1518F094-52FE-4A75-8F6C-4810AD4A70C0}" name="Bendras žiūrovų sk._x000a_(Total ADM)" dataDxfId="217" totalsRowDxfId="216"/>
    <tableColumn id="14" xr3:uid="{74D03050-0B81-43DF-9A8D-C5A068CBE15F}" name="Premjeros data _x000a_(Release date)" dataDxfId="215" totalsRowDxfId="214"/>
    <tableColumn id="15" xr3:uid="{D8AF5967-3A01-4188-B0C3-87C2EB076DA9}" name="Platintojas _x000a_(Distributor)" totalsRowLabel=" " dataDxfId="213" totalsRowDxfId="212"/>
    <tableColumn id="16" xr3:uid="{25FF44E7-65ED-4F2A-8F91-1A7F15A624C7}" name="Column1" dataDxfId="211" totalsRowDxfId="210"/>
  </tableColumns>
  <tableStyleInfo name="TableStyleLight1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63EA3CE-D45D-4F13-952A-BAEABFF04FD2}" name="Table13245678910111213141517161819202122232426252728302931323334363537383456" displayName="Table13245678910111213141517161819202122232426252728302931323334363537383456" ref="A2:P42" totalsRowCount="1" headerRowDxfId="209" dataDxfId="207" totalsRowDxfId="206" headerRowBorderDxfId="208">
  <sortState xmlns:xlrd2="http://schemas.microsoft.com/office/spreadsheetml/2017/richdata2" ref="A3:P41">
    <sortCondition descending="1" ref="D3:D41"/>
  </sortState>
  <tableColumns count="16">
    <tableColumn id="1" xr3:uid="{6BD743DE-B8A4-4709-99EE-89646ECDDA61}" name="#" totalsRowDxfId="205"/>
    <tableColumn id="2" xr3:uid="{9FC7E72E-9ABC-4C39-800F-6E55B0B6955D}" name="#_x000a_LW" dataDxfId="204" totalsRowDxfId="203"/>
    <tableColumn id="3" xr3:uid="{D3F9E88F-559F-4271-B17D-8126F584E3D2}" name="Filmas _x000a_(Movie)" totalsRowLabel="Total (39)" dataDxfId="202" totalsRowDxfId="201"/>
    <tableColumn id="4" xr3:uid="{9923B1C7-D98E-4FD3-A593-5FAE07510AC7}" name="Pajamos _x000a_(GBO)" totalsRowFunction="sum" dataDxfId="200" totalsRowDxfId="199"/>
    <tableColumn id="5" xr3:uid="{F40F273F-75CC-4128-96D7-F46E38A765F0}" name="Pajamos _x000a_praeita sav._x000a_(GBO LW)" totalsRowLabel="493 250 €" dataDxfId="198" totalsRowDxfId="197"/>
    <tableColumn id="6" xr3:uid="{C12ADBC9-1E45-47EA-A52D-D1450A76D5AA}" name="Pakitimas_x000a_(Change)" totalsRowFunction="custom" dataDxfId="196" totalsRowDxfId="195">
      <calculatedColumnFormula>(D3-E3)/E3</calculatedColumnFormula>
      <totalsRowFormula>(D42-E42)/E42</totalsRowFormula>
    </tableColumn>
    <tableColumn id="7" xr3:uid="{145CA263-9ECF-4F73-B18C-7451946040E0}" name="Žiūrovų sk. _x000a_(ADM)" totalsRowFunction="sum" dataDxfId="194" totalsRowDxfId="193"/>
    <tableColumn id="8" xr3:uid="{BA2DAEE3-4BEC-44F4-97E4-195F647D9AE3}" name="Seansų sk. _x000a_(Show count)" dataDxfId="192" totalsRowDxfId="191"/>
    <tableColumn id="9" xr3:uid="{F24478AE-1EFF-42CC-8966-5B8D08C9718E}" name="Lankomumo vid._x000a_(Average ADM)" dataDxfId="190" totalsRowDxfId="189">
      <calculatedColumnFormula>G3/H3</calculatedColumnFormula>
    </tableColumn>
    <tableColumn id="10" xr3:uid="{E458B62D-4E00-4C02-8239-6DD1591A8FA5}" name="Kopijų sk. _x000a_(DCO count)" dataDxfId="188" totalsRowDxfId="187"/>
    <tableColumn id="11" xr3:uid="{60918AB9-B8D3-46AD-8E27-1926D4453672}" name="Rodymo savaitė_x000a_(Week on screen)" dataDxfId="186" totalsRowDxfId="185"/>
    <tableColumn id="12" xr3:uid="{474BF504-3BA5-40BD-9D7A-241CFA5D0D85}" name="Bendros pajamos _x000a_(Total GBO)" dataDxfId="184" totalsRowDxfId="183"/>
    <tableColumn id="13" xr3:uid="{2710853F-693E-425C-A90E-CF56218BA680}" name="Bendras žiūrovų sk._x000a_(Total ADM)" dataDxfId="182" totalsRowDxfId="181"/>
    <tableColumn id="14" xr3:uid="{0F6E159F-99EE-4E5A-AA36-5B348E99BEF8}" name="Premjeros data _x000a_(Release date)" dataDxfId="180" totalsRowDxfId="179"/>
    <tableColumn id="15" xr3:uid="{F78C2A3D-8AC8-4628-B0D4-C4A95C8970C4}" name="Platintojas _x000a_(Distributor)" totalsRowLabel=" " dataDxfId="178" totalsRowDxfId="177"/>
    <tableColumn id="16" xr3:uid="{0343446B-F84E-492E-8580-4637735C4BBF}" name="Column1" dataDxfId="176" totalsRowDxfId="175"/>
  </tableColumns>
  <tableStyleInfo name="TableStyleLight1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244BB0A-D238-46A0-AE4A-261A0577BCBB}" name="Table1324567891011121314151716181920212223242625272830293132333436353738345" displayName="Table1324567891011121314151716181920212223242625272830293132333436353738345" ref="A2:P39" totalsRowCount="1" headerRowDxfId="174" dataDxfId="172" totalsRowDxfId="171" headerRowBorderDxfId="173">
  <sortState xmlns:xlrd2="http://schemas.microsoft.com/office/spreadsheetml/2017/richdata2" ref="A3:P38">
    <sortCondition descending="1" ref="D3:D38"/>
  </sortState>
  <tableColumns count="16">
    <tableColumn id="1" xr3:uid="{33033B44-20B8-47B0-AD5A-93C87E000796}" name="#" totalsRowDxfId="170"/>
    <tableColumn id="2" xr3:uid="{89A89611-F0CD-4FFE-834A-3827C7E0C67C}" name="#_x000a_LW" dataDxfId="169" totalsRowDxfId="168"/>
    <tableColumn id="3" xr3:uid="{E842B6D1-F2C5-4910-8A92-EEF3B0184E72}" name="Filmas _x000a_(Movie)" totalsRowLabel="Total (36)" dataDxfId="167" totalsRowDxfId="166"/>
    <tableColumn id="4" xr3:uid="{D3EA990B-9FE5-4CD7-B78F-F8B83F0A26C1}" name="Pajamos _x000a_(GBO)" totalsRowFunction="sum" dataDxfId="165" totalsRowDxfId="164"/>
    <tableColumn id="5" xr3:uid="{D2E03015-7BB9-4C9B-A656-E76A37AE3A98}" name="Pajamos _x000a_praeita sav._x000a_(GBO LW)" totalsRowLabel="562 344 €" dataDxfId="163" totalsRowDxfId="162"/>
    <tableColumn id="6" xr3:uid="{466674FD-3212-4BEC-A8B3-E1411FA9965E}" name="Pakitimas_x000a_(Change)" totalsRowFunction="custom" dataDxfId="161" totalsRowDxfId="160">
      <calculatedColumnFormula>(D3-E3)/E3</calculatedColumnFormula>
      <totalsRowFormula>(D39-E39)/E39</totalsRowFormula>
    </tableColumn>
    <tableColumn id="7" xr3:uid="{B0311EC3-227F-4106-B7A4-CBFC303576D5}" name="Žiūrovų sk. _x000a_(ADM)" totalsRowFunction="sum" dataDxfId="159" totalsRowDxfId="158"/>
    <tableColumn id="8" xr3:uid="{8C3271B6-C977-4E04-915B-75EBC601FCF9}" name="Seansų sk. _x000a_(Show count)" dataDxfId="157" totalsRowDxfId="156"/>
    <tableColumn id="9" xr3:uid="{6849BF20-8BE1-4032-A6B5-00A4C333457B}" name="Lankomumo vid._x000a_(Average ADM)" dataDxfId="155" totalsRowDxfId="154">
      <calculatedColumnFormula>G3/H3</calculatedColumnFormula>
    </tableColumn>
    <tableColumn id="10" xr3:uid="{00C1AF7A-825F-4165-A248-AF1BA5EFA083}" name="Kopijų sk. _x000a_(DCO count)" dataDxfId="153" totalsRowDxfId="152"/>
    <tableColumn id="11" xr3:uid="{81312963-A53A-4232-B3B7-5329C3A007C3}" name="Rodymo savaitė_x000a_(Week on screen)" dataDxfId="151" totalsRowDxfId="150"/>
    <tableColumn id="12" xr3:uid="{B941D8B4-C9C3-4070-B26F-95533C0F1AE8}" name="Bendros pajamos _x000a_(Total GBO)" dataDxfId="149" totalsRowDxfId="148"/>
    <tableColumn id="13" xr3:uid="{D040D6EF-645F-4C3D-B01D-2D5299D70A10}" name="Bendras žiūrovų sk._x000a_(Total ADM)" dataDxfId="147" totalsRowDxfId="146"/>
    <tableColumn id="14" xr3:uid="{0C803473-D3CE-4F7F-9F59-AEB4CEF71ED5}" name="Premjeros data _x000a_(Release date)" dataDxfId="145" totalsRowDxfId="144"/>
    <tableColumn id="15" xr3:uid="{B63A66A7-F1B7-43E6-B506-E1805A28FC60}" name="Platintojas _x000a_(Distributor)" totalsRowLabel=" " dataDxfId="143" totalsRowDxfId="142"/>
    <tableColumn id="16" xr3:uid="{B3FC4992-F193-4702-9A4A-9DA5DCB0A65F}" name="Column1" dataDxfId="141" totalsRowDxfId="140"/>
  </tableColumns>
  <tableStyleInfo name="TableStyleLight1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CF78C4D-4466-44A4-B909-58A449F2591C}" name="Table132456789101112131415171618192021222324262527283029313233343635373834" displayName="Table132456789101112131415171618192021222324262527283029313233343635373834" ref="A2:P36" totalsRowCount="1" headerRowDxfId="139" dataDxfId="137" totalsRowDxfId="136" headerRowBorderDxfId="138">
  <sortState xmlns:xlrd2="http://schemas.microsoft.com/office/spreadsheetml/2017/richdata2" ref="A3:P35">
    <sortCondition descending="1" ref="D3:D35"/>
  </sortState>
  <tableColumns count="16">
    <tableColumn id="1" xr3:uid="{427EE6A2-4E64-4D7C-9F9D-977E399DC68E}" name="#" totalsRowDxfId="135"/>
    <tableColumn id="2" xr3:uid="{3C152133-2817-44D1-8912-FC0937F1858E}" name="#_x000a_LW" dataDxfId="134" totalsRowDxfId="133"/>
    <tableColumn id="3" xr3:uid="{3C5A21B4-CDFA-4783-B55E-F9355B142942}" name="Filmas _x000a_(Movie)" totalsRowLabel="Total (34)" dataDxfId="132" totalsRowDxfId="131"/>
    <tableColumn id="4" xr3:uid="{A10392CA-F417-4306-878E-A7F852338A60}" name="Pajamos _x000a_(GBO)" totalsRowFunction="sum" dataDxfId="130" totalsRowDxfId="129"/>
    <tableColumn id="5" xr3:uid="{F185119D-9634-4BB3-BB2D-AFC942F989E7}" name="Pajamos _x000a_praeita sav._x000a_(GBO LW)" totalsRowLabel="441 941 €" dataDxfId="128" totalsRowDxfId="127"/>
    <tableColumn id="6" xr3:uid="{D1DEA837-D2C8-465B-880B-529EB5F49B11}" name="Pakitimas_x000a_(Change)" totalsRowFunction="custom" dataDxfId="126" totalsRowDxfId="125">
      <calculatedColumnFormula>(D3-E3)/E3</calculatedColumnFormula>
      <totalsRowFormula>(D36-E36)/E36</totalsRowFormula>
    </tableColumn>
    <tableColumn id="7" xr3:uid="{3D623B2F-987B-4702-9203-4D23FC4638BE}" name="Žiūrovų sk. _x000a_(ADM)" totalsRowFunction="sum" dataDxfId="124" totalsRowDxfId="123"/>
    <tableColumn id="8" xr3:uid="{0AB8168C-8707-4243-A22E-E22D627AA458}" name="Seansų sk. _x000a_(Show count)" dataDxfId="122" totalsRowDxfId="121"/>
    <tableColumn id="9" xr3:uid="{A9921DAC-707A-4ED6-960D-AE46539359C2}" name="Lankomumo vid._x000a_(Average ADM)" dataDxfId="120" totalsRowDxfId="119">
      <calculatedColumnFormula>G3/H3</calculatedColumnFormula>
    </tableColumn>
    <tableColumn id="10" xr3:uid="{11B94924-8040-4B59-9C09-8778CDCBD1E2}" name="Kopijų sk. _x000a_(DCO count)" dataDxfId="118" totalsRowDxfId="117"/>
    <tableColumn id="11" xr3:uid="{D10ED812-AB5F-493B-83CF-2AD9F83E4601}" name="Rodymo savaitė_x000a_(Week on screen)" dataDxfId="116" totalsRowDxfId="115"/>
    <tableColumn id="12" xr3:uid="{A3006CEF-CE76-4438-ACE9-12AECE6F1CF7}" name="Bendros pajamos _x000a_(Total GBO)" dataDxfId="114" totalsRowDxfId="113"/>
    <tableColumn id="13" xr3:uid="{93CA1DC6-01FC-44C2-B780-492A235E780B}" name="Bendras žiūrovų sk._x000a_(Total ADM)" dataDxfId="112" totalsRowDxfId="111"/>
    <tableColumn id="14" xr3:uid="{B24785B7-009F-4C12-B320-8675B63BC7F7}" name="Premjeros data _x000a_(Release date)" dataDxfId="110" totalsRowDxfId="109"/>
    <tableColumn id="15" xr3:uid="{5EAA4696-2245-4CA2-B78D-FA01847555A7}" name="Platintojas _x000a_(Distributor)" totalsRowLabel=" " dataDxfId="108" totalsRowDxfId="107"/>
    <tableColumn id="16" xr3:uid="{4C18586B-FE69-4A9C-9CE6-C802790DC15F}" name="Column1" dataDxfId="106" totalsRowDxfId="105"/>
  </tableColumns>
  <tableStyleInfo name="TableStyleLight1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78A8DE3-D3AC-41B8-AA67-8B4651912BD9}" name="Table13245678910111213141517161819202122232426252728302931323334363537383" displayName="Table13245678910111213141517161819202122232426252728302931323334363537383" ref="A2:P36" totalsRowCount="1" headerRowDxfId="104" dataDxfId="102" totalsRowDxfId="101" headerRowBorderDxfId="103">
  <sortState xmlns:xlrd2="http://schemas.microsoft.com/office/spreadsheetml/2017/richdata2" ref="A3:P35">
    <sortCondition descending="1" ref="D3:D35"/>
  </sortState>
  <tableColumns count="16">
    <tableColumn id="1" xr3:uid="{91280629-570D-4996-A24D-EB70793C4824}" name="#" totalsRowDxfId="100"/>
    <tableColumn id="2" xr3:uid="{191B5BC5-B8A0-4A21-836F-A0F0CEFEC7D2}" name="#_x000a_LW" dataDxfId="99" totalsRowDxfId="98"/>
    <tableColumn id="3" xr3:uid="{E2B242D3-12C5-4B16-AFF8-180E813C800B}" name="Filmas _x000a_(Movie)" totalsRowLabel="Total (33)" dataDxfId="97" totalsRowDxfId="96"/>
    <tableColumn id="4" xr3:uid="{2C560D56-3984-4D9D-9AF4-638FC5FA663E}" name="Pajamos _x000a_(GBO)" totalsRowFunction="sum" dataDxfId="95" totalsRowDxfId="94"/>
    <tableColumn id="5" xr3:uid="{A4833FF7-A125-4719-AF61-1CDA3786C31C}" name="Pajamos _x000a_praeita sav._x000a_(GBO LW)" totalsRowLabel="506 146 €" dataDxfId="93" totalsRowDxfId="92"/>
    <tableColumn id="6" xr3:uid="{9C14E406-7149-4A38-AA6D-AFD245AF3537}" name="Pakitimas_x000a_(Change)" totalsRowFunction="custom" dataDxfId="91" totalsRowDxfId="90">
      <calculatedColumnFormula>(D3-E3)/E3</calculatedColumnFormula>
      <totalsRowFormula>(D36-E36)/E36</totalsRowFormula>
    </tableColumn>
    <tableColumn id="7" xr3:uid="{F159381C-2B3E-410D-9C14-311D5D7E903B}" name="Žiūrovų sk. _x000a_(ADM)" totalsRowFunction="sum" dataDxfId="89" totalsRowDxfId="88"/>
    <tableColumn id="8" xr3:uid="{C85FA31F-9C37-4B0D-85B6-CA397138AF37}" name="Seansų sk. _x000a_(Show count)" dataDxfId="87" totalsRowDxfId="86"/>
    <tableColumn id="9" xr3:uid="{ABC797AB-AFFA-4BAD-88AB-43566FF57C8E}" name="Lankomumo vid._x000a_(Average ADM)" dataDxfId="85" totalsRowDxfId="84">
      <calculatedColumnFormula>G3/H3</calculatedColumnFormula>
    </tableColumn>
    <tableColumn id="10" xr3:uid="{D5055C27-A58C-419F-9374-2C7CDF662581}" name="Kopijų sk. _x000a_(DCO count)" dataDxfId="83" totalsRowDxfId="82"/>
    <tableColumn id="11" xr3:uid="{31C4CB91-C5B1-4C3D-836B-63F00E168BAE}" name="Rodymo savaitė_x000a_(Week on screen)" dataDxfId="81" totalsRowDxfId="80"/>
    <tableColumn id="12" xr3:uid="{CF2C07F3-8181-4A0A-9135-F6584D5BBB3F}" name="Bendros pajamos _x000a_(Total GBO)" dataDxfId="79" totalsRowDxfId="78"/>
    <tableColumn id="13" xr3:uid="{39B5A56F-B4A5-4E9B-9116-1B63509C5479}" name="Bendras žiūrovų sk._x000a_(Total ADM)" dataDxfId="77" totalsRowDxfId="76"/>
    <tableColumn id="14" xr3:uid="{6AE7E2E8-E13C-4801-905C-C6CB99DA277E}" name="Premjeros data _x000a_(Release date)" dataDxfId="75" totalsRowDxfId="74"/>
    <tableColumn id="15" xr3:uid="{159D889E-A598-4AC2-91F4-6CAED1825CD8}" name="Platintojas _x000a_(Distributor)" totalsRowLabel=" " dataDxfId="73" totalsRowDxfId="72"/>
    <tableColumn id="16" xr3:uid="{C516A80E-F7A7-40A0-944D-BA19144A4B39}" name="Column1" dataDxfId="71" totalsRowDxfId="70"/>
  </tableColumns>
  <tableStyleInfo name="TableStyleLight1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90A753E-B6DE-4443-B49F-40D82F60FDE2}" name="Table1324567891011121314151716181920212223242625272830293132333436353738" displayName="Table1324567891011121314151716181920212223242625272830293132333436353738" ref="A2:P30" totalsRowCount="1" headerRowDxfId="69" dataDxfId="67" totalsRowDxfId="66" headerRowBorderDxfId="68">
  <sortState xmlns:xlrd2="http://schemas.microsoft.com/office/spreadsheetml/2017/richdata2" ref="A3:P29">
    <sortCondition descending="1" ref="D3:D29"/>
  </sortState>
  <tableColumns count="16">
    <tableColumn id="1" xr3:uid="{3E30059C-A560-430F-9CDF-D815BD88806C}" name="#" totalsRowDxfId="65"/>
    <tableColumn id="2" xr3:uid="{99A1EBC7-76A5-4FDD-9F4E-4C95EA475C5B}" name="#_x000a_LW" dataDxfId="64" totalsRowDxfId="63"/>
    <tableColumn id="3" xr3:uid="{97592536-EC73-4D3E-AF14-6A4D1B25AD98}" name="Filmas _x000a_(Movie)" totalsRowLabel="Total (27)" dataDxfId="62" totalsRowDxfId="61"/>
    <tableColumn id="4" xr3:uid="{AC1774D9-C998-493C-9214-D3855302C075}" name="Pajamos _x000a_(GBO)" totalsRowFunction="sum" dataDxfId="60" totalsRowDxfId="59"/>
    <tableColumn id="5" xr3:uid="{038868BC-4691-4D01-B18D-0B278FCF88EB}" name="Pajamos _x000a_praeita sav._x000a_(GBO LW)" totalsRowLabel="517 645 €" dataDxfId="58" totalsRowDxfId="57"/>
    <tableColumn id="6" xr3:uid="{A547186D-D9E7-4C5E-83E1-47627A88CAFD}" name="Pakitimas_x000a_(Change)" totalsRowFunction="custom" dataDxfId="56" totalsRowDxfId="55">
      <calculatedColumnFormula>(D3-E3)/E3</calculatedColumnFormula>
      <totalsRowFormula>(D30-E30)/E30</totalsRowFormula>
    </tableColumn>
    <tableColumn id="7" xr3:uid="{C1C8A076-853E-4E0C-B561-64329E2AD77A}" name="Žiūrovų sk. _x000a_(ADM)" totalsRowFunction="sum" dataDxfId="54" totalsRowDxfId="53"/>
    <tableColumn id="8" xr3:uid="{6641E0D1-D541-4161-B39A-8490C524C46C}" name="Seansų sk. _x000a_(Show count)" dataDxfId="52" totalsRowDxfId="51"/>
    <tableColumn id="9" xr3:uid="{C3F1A563-69F7-406F-8C0E-3BA8C22E2EB4}" name="Lankomumo vid._x000a_(Average ADM)" dataDxfId="50" totalsRowDxfId="49">
      <calculatedColumnFormula>G3/H3</calculatedColumnFormula>
    </tableColumn>
    <tableColumn id="10" xr3:uid="{8F7FC5A9-B58C-4321-B375-E2FB98475256}" name="Kopijų sk. _x000a_(DCO count)" dataDxfId="48" totalsRowDxfId="47"/>
    <tableColumn id="11" xr3:uid="{44F686BB-254B-4032-ACFE-06A420E53C7E}" name="Rodymo savaitė_x000a_(Week on screen)" dataDxfId="46" totalsRowDxfId="45"/>
    <tableColumn id="12" xr3:uid="{919BD2B1-9852-4FFF-9776-5EDE8E95F32A}" name="Bendros pajamos _x000a_(Total GBO)" dataDxfId="44" totalsRowDxfId="43"/>
    <tableColumn id="13" xr3:uid="{CE7E037B-06C4-4AEC-9C64-B2C8B637613D}" name="Bendras žiūrovų sk._x000a_(Total ADM)" dataDxfId="42" totalsRowDxfId="41"/>
    <tableColumn id="14" xr3:uid="{77E06264-A687-4090-A06B-38818F2B10C7}" name="Premjeros data _x000a_(Release date)" dataDxfId="40" totalsRowDxfId="39"/>
    <tableColumn id="15" xr3:uid="{80F350A9-90E9-40D8-994C-A011E5639C6D}" name="Platintojas _x000a_(Distributor)" totalsRowLabel=" " dataDxfId="38" totalsRowDxfId="37"/>
    <tableColumn id="16" xr3:uid="{CA216B16-3920-44E7-8926-22104DAA0BD2}" name="Column1" dataDxfId="36" totalsRowDxfId="35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D213663-9B7B-49E9-BE63-FDEF68A7EF41}" name="Table1324567891011121314151716181920212223242625272830293132333436353738345678910111214131516" displayName="Table1324567891011121314151716181920212223242625272830293132333436353738345678910111214131516" ref="A2:P38" totalsRowCount="1" headerRowDxfId="563" dataDxfId="561" headerRowBorderDxfId="562">
  <sortState xmlns:xlrd2="http://schemas.microsoft.com/office/spreadsheetml/2017/richdata2" ref="A3:P37">
    <sortCondition descending="1" ref="D3:D37"/>
  </sortState>
  <tableColumns count="16">
    <tableColumn id="1" xr3:uid="{39E11A28-16FC-494F-8A2F-CFCF352C2C37}" name="#" dataDxfId="560" totalsRowDxfId="559"/>
    <tableColumn id="2" xr3:uid="{D0F36879-6FE7-4C54-AEE6-17595DC93BA7}" name="#_x000a_LW" dataDxfId="558" totalsRowDxfId="557"/>
    <tableColumn id="3" xr3:uid="{0ACE7FC4-1A1D-4DCB-B3EF-3D872620EC81}" name="Filmas _x000a_(Movie)" totalsRowLabel="Total (35)" dataDxfId="556" totalsRowDxfId="555"/>
    <tableColumn id="4" xr3:uid="{0187B87B-6902-4CB2-B58A-6CFD7C64BD9C}" name="Pajamos _x000a_(GBO)" totalsRowFunction="sum" dataDxfId="554" totalsRowDxfId="553"/>
    <tableColumn id="5" xr3:uid="{CA951BB4-7E18-4F01-8E71-A2D6E9D5D6DB}" name="Pajamos _x000a_praeita sav._x000a_(GBO LW)" totalsRowLabel="261 171 €" dataDxfId="552" totalsRowDxfId="551"/>
    <tableColumn id="6" xr3:uid="{943C264B-1E72-4780-98AA-446D910D54DD}" name="Pakitimas_x000a_(Change)" totalsRowFunction="custom" dataDxfId="550" totalsRowDxfId="549">
      <calculatedColumnFormula>(D3-E3)/E3</calculatedColumnFormula>
      <totalsRowFormula>(D38-E38)/E38</totalsRowFormula>
    </tableColumn>
    <tableColumn id="7" xr3:uid="{A6D142DB-3520-4434-ABEF-6CD42923F3CC}" name="Žiūrovų sk. _x000a_(ADM)" totalsRowFunction="sum" dataDxfId="548" totalsRowDxfId="547"/>
    <tableColumn id="8" xr3:uid="{6F5043CD-156C-4555-8CAD-D9593A584989}" name="Seansų sk. _x000a_(Show count)" dataDxfId="546" totalsRowDxfId="545"/>
    <tableColumn id="9" xr3:uid="{C5692E5D-C3B0-4C4C-8B77-3BCB584C8AFE}" name="Lankomumo vid._x000a_(Average ADM)" dataDxfId="544" totalsRowDxfId="543">
      <calculatedColumnFormula>G3/H3</calculatedColumnFormula>
    </tableColumn>
    <tableColumn id="10" xr3:uid="{969D5AE4-CD38-40E1-8DA4-E51A4BF04B9B}" name="Kopijų sk. _x000a_(DCO count)" dataDxfId="542" totalsRowDxfId="541"/>
    <tableColumn id="11" xr3:uid="{7EA4A6A1-3C18-4048-9D4E-54B229923256}" name="Rodymo savaitė_x000a_(Week on screen)" dataDxfId="540" totalsRowDxfId="539"/>
    <tableColumn id="12" xr3:uid="{4BF5B7A7-07C7-485E-8258-87FFE6F486E5}" name="Bendros pajamos _x000a_(Total GBO)" dataDxfId="538" totalsRowDxfId="537"/>
    <tableColumn id="13" xr3:uid="{85B06903-0C50-48A5-B8D7-008BBA9A285C}" name="Bendras žiūrovų sk._x000a_(Total ADM)" dataDxfId="536" totalsRowDxfId="535"/>
    <tableColumn id="14" xr3:uid="{0C4BB7FE-9E6E-468B-9C8D-23EDFF597830}" name="Premjeros data _x000a_(Release date)" dataDxfId="534" totalsRowDxfId="533"/>
    <tableColumn id="15" xr3:uid="{BDB6207C-A428-4B80-9017-AA9614939245}" name="Platintojas _x000a_(Distributor)" totalsRowLabel=" " dataDxfId="532" totalsRowDxfId="531"/>
    <tableColumn id="16" xr3:uid="{7B7019F9-F278-4814-B987-F1A36F266CF1}" name="Column1" dataDxfId="530" totalsRowDxfId="529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CBD8BE91-AE23-43DB-9A2B-21A8107FB07C}" name="Table13245678910111213141517161819202122232426252728302931323334363537383456789101112141315" displayName="Table13245678910111213141517161819202122232426252728302931323334363537383456789101112141315" ref="A2:P50" totalsRowCount="1" headerRowDxfId="528" dataDxfId="526" totalsRowDxfId="525" headerRowBorderDxfId="527">
  <sortState xmlns:xlrd2="http://schemas.microsoft.com/office/spreadsheetml/2017/richdata2" ref="A3:P49">
    <sortCondition descending="1" ref="D3:D49"/>
  </sortState>
  <tableColumns count="16">
    <tableColumn id="1" xr3:uid="{00891735-FA48-4528-BA4E-85CF62F2A213}" name="#" dataDxfId="524" totalsRowDxfId="523"/>
    <tableColumn id="2" xr3:uid="{ED56880A-5A38-497D-9D3B-90BF672FE09D}" name="#_x000a_LW" dataDxfId="522" totalsRowDxfId="521"/>
    <tableColumn id="3" xr3:uid="{C714FFFE-0E2E-49E1-A24A-3F9D1F857514}" name="Filmas _x000a_(Movie)" totalsRowLabel="Total (46)" dataDxfId="520" totalsRowDxfId="519"/>
    <tableColumn id="4" xr3:uid="{19E81B5A-1959-4961-9CB6-F02052AF1E7B}" name="Pajamos _x000a_(GBO)" totalsRowFunction="sum" dataDxfId="518" totalsRowDxfId="517"/>
    <tableColumn id="5" xr3:uid="{578F6BEC-55D1-4D92-B9B8-4BDB182F4B48}" name="Pajamos _x000a_praeita sav._x000a_(GBO LW)" totalsRowLabel="118 559 €" dataDxfId="516" totalsRowDxfId="515"/>
    <tableColumn id="6" xr3:uid="{ED622D8C-A38E-4AC8-BA61-6253B093204E}" name="Pakitimas_x000a_(Change)" totalsRowFunction="custom" dataDxfId="514" totalsRowDxfId="513">
      <calculatedColumnFormula>(D3-E3)/E3</calculatedColumnFormula>
      <totalsRowFormula>(D50-E50)/E50</totalsRowFormula>
    </tableColumn>
    <tableColumn id="7" xr3:uid="{CE99CE06-BEAA-420A-A8DE-B054AB0D0BD9}" name="Žiūrovų sk. _x000a_(ADM)" totalsRowFunction="sum" dataDxfId="512" totalsRowDxfId="511"/>
    <tableColumn id="8" xr3:uid="{5146E2C3-2A69-43F9-8410-1989658A7664}" name="Seansų sk. _x000a_(Show count)" dataDxfId="510" totalsRowDxfId="509"/>
    <tableColumn id="9" xr3:uid="{9D1CCBFD-4216-4709-A180-5B7B51F8DDB3}" name="Lankomumo vid._x000a_(Average ADM)" dataDxfId="508" totalsRowDxfId="507">
      <calculatedColumnFormula>G3/H3</calculatedColumnFormula>
    </tableColumn>
    <tableColumn id="10" xr3:uid="{737ADFB2-6198-42F1-9BCA-E8C5C03C5A77}" name="Kopijų sk. _x000a_(DCO count)" dataDxfId="506" totalsRowDxfId="505"/>
    <tableColumn id="11" xr3:uid="{E3214869-4C75-4ED8-BAF7-27540ED8A44A}" name="Rodymo savaitė_x000a_(Week on screen)" dataDxfId="504" totalsRowDxfId="503"/>
    <tableColumn id="12" xr3:uid="{DC99B0A8-DF03-40F2-B632-EDC833520C8C}" name="Bendros pajamos _x000a_(Total GBO)" dataDxfId="502" totalsRowDxfId="501"/>
    <tableColumn id="13" xr3:uid="{172B80F4-6A6D-45B2-8024-FD5546A60729}" name="Bendras žiūrovų sk._x000a_(Total ADM)" dataDxfId="500" totalsRowDxfId="499"/>
    <tableColumn id="14" xr3:uid="{DCA71B02-FDA5-4E14-BF99-6B68D24DE123}" name="Premjeros data _x000a_(Release date)" dataDxfId="498" totalsRowDxfId="497"/>
    <tableColumn id="15" xr3:uid="{968671AC-53FF-4526-87AC-A8BEEF45BBDC}" name="Platintojas _x000a_(Distributor)" totalsRowLabel=" " dataDxfId="496" totalsRowDxfId="495"/>
    <tableColumn id="16" xr3:uid="{E504107B-8EE6-4E26-A9BA-5EFF85927B03}" name="Column1" dataDxfId="494" totalsRowDxfId="493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8A46DB4-0DBD-4052-8816-8D4B0899E8B2}" name="Table132456789101112131415171618192021222324262527283029313233343635373834567891011121413" displayName="Table132456789101112131415171618192021222324262527283029313233343635373834567891011121413" ref="A2:P46" totalsRowCount="1" headerRowDxfId="492" dataDxfId="490" totalsRowDxfId="489" headerRowBorderDxfId="491">
  <sortState xmlns:xlrd2="http://schemas.microsoft.com/office/spreadsheetml/2017/richdata2" ref="A3:P45">
    <sortCondition descending="1" ref="D3:D45"/>
  </sortState>
  <tableColumns count="16">
    <tableColumn id="1" xr3:uid="{F929FD29-5C8D-4219-B3BA-040FF0851247}" name="#" dataDxfId="488" totalsRowDxfId="487"/>
    <tableColumn id="2" xr3:uid="{5DE6D51A-1242-44BE-A195-497866C90A23}" name="#_x000a_LW" dataDxfId="486" totalsRowDxfId="485"/>
    <tableColumn id="3" xr3:uid="{967AEF7E-DEED-46DD-A933-5116F3A85A0C}" name="Filmas _x000a_(Movie)" totalsRowLabel="Total (43)" dataDxfId="484" totalsRowDxfId="483"/>
    <tableColumn id="4" xr3:uid="{91E70B26-63A5-4C30-9B9D-B6E4DD56A6C1}" name="Pajamos _x000a_(GBO)" totalsRowFunction="sum" dataDxfId="482" totalsRowDxfId="481"/>
    <tableColumn id="5" xr3:uid="{0F07F102-B39D-496B-8B72-571212D1C782}" name="Pajamos _x000a_praeita sav._x000a_(GBO LW)" totalsRowLabel="224 802 €" dataDxfId="480" totalsRowDxfId="479"/>
    <tableColumn id="6" xr3:uid="{2BCEC177-BA49-4ABF-9F19-86B5E3976712}" name="Pakitimas_x000a_(Change)" totalsRowFunction="custom" dataDxfId="478" totalsRowDxfId="477">
      <calculatedColumnFormula>(D3-E3)/E3</calculatedColumnFormula>
      <totalsRowFormula>(D46-E46)/E46</totalsRowFormula>
    </tableColumn>
    <tableColumn id="7" xr3:uid="{3E8AF325-95DC-4DB9-A7DD-5FE4341176C1}" name="Žiūrovų sk. _x000a_(ADM)" totalsRowFunction="sum" dataDxfId="476" totalsRowDxfId="475"/>
    <tableColumn id="8" xr3:uid="{22A36EB7-16AC-4C23-BF0E-6E81E0E915A2}" name="Seansų sk. _x000a_(Show count)" dataDxfId="474" totalsRowDxfId="473"/>
    <tableColumn id="9" xr3:uid="{D4E33969-11ED-41B5-9B98-8CACCDBE5535}" name="Lankomumo vid._x000a_(Average ADM)" dataDxfId="472" totalsRowDxfId="471">
      <calculatedColumnFormula>G3/H3</calculatedColumnFormula>
    </tableColumn>
    <tableColumn id="10" xr3:uid="{4C04D4C7-570D-4872-8E97-206D4BC377A5}" name="Kopijų sk. _x000a_(DCO count)" dataDxfId="470" totalsRowDxfId="469"/>
    <tableColumn id="11" xr3:uid="{13C14A6B-CCC6-4566-9557-0FD22EA3773A}" name="Rodymo savaitė_x000a_(Week on screen)" dataDxfId="468" totalsRowDxfId="467"/>
    <tableColumn id="12" xr3:uid="{C69A2F19-E6F0-4985-BD2D-E2DEEC237D83}" name="Bendros pajamos _x000a_(Total GBO)" dataDxfId="466" totalsRowDxfId="465"/>
    <tableColumn id="13" xr3:uid="{00F98789-AD58-4745-ABCC-92A1468D6751}" name="Bendras žiūrovų sk._x000a_(Total ADM)" dataDxfId="464" totalsRowDxfId="463"/>
    <tableColumn id="14" xr3:uid="{4F2DA61E-750B-4DB7-A890-7C028EA7DD16}" name="Premjeros data _x000a_(Release date)" dataDxfId="462" totalsRowDxfId="461"/>
    <tableColumn id="15" xr3:uid="{F48D7CD1-9AB9-47A7-B671-AB6BC3C29854}" name="Platintojas _x000a_(Distributor)" totalsRowLabel=" " dataDxfId="460" totalsRowDxfId="459"/>
    <tableColumn id="16" xr3:uid="{BACD5D8D-F761-437B-8693-54B3BB27F3DA}" name="Column1" dataDxfId="458" totalsRowDxfId="457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334FB526-27A8-42CF-9586-71A08BACC7F5}" name="Table1324567891011121314151716181920212223242625272830293132333436353738345678910111214" displayName="Table1324567891011121314151716181920212223242625272830293132333436353738345678910111214" ref="A2:P28" totalsRowCount="1" headerRowDxfId="456" dataDxfId="454" totalsRowDxfId="453" headerRowBorderDxfId="455">
  <sortState xmlns:xlrd2="http://schemas.microsoft.com/office/spreadsheetml/2017/richdata2" ref="A3:P27">
    <sortCondition descending="1" ref="D3:D27"/>
  </sortState>
  <tableColumns count="16">
    <tableColumn id="1" xr3:uid="{9BFAB810-2B58-4038-944E-4206DDB14B01}" name="#" dataDxfId="452" totalsRowDxfId="451"/>
    <tableColumn id="2" xr3:uid="{4B556A57-C7EB-4739-BD66-B483C4A46A9F}" name="#_x000a_LW" dataDxfId="450" totalsRowDxfId="449"/>
    <tableColumn id="3" xr3:uid="{5B5711A6-7418-4FC5-9385-1D6550072194}" name="Filmas _x000a_(Movie)" totalsRowLabel="Total (24)" dataDxfId="448" totalsRowDxfId="447"/>
    <tableColumn id="4" xr3:uid="{5CCB0202-BCA5-4030-B7E0-9E839C93FF9F}" name="Pajamos _x000a_(GBO)" totalsRowFunction="sum" dataDxfId="446" totalsRowDxfId="445"/>
    <tableColumn id="5" xr3:uid="{0E0982AF-6891-41AF-97C1-2D2024D01017}" name="Pajamos _x000a_praeita sav._x000a_(GBO LW)" totalsRowLabel="258 067 €" dataDxfId="444" totalsRowDxfId="443"/>
    <tableColumn id="6" xr3:uid="{36B3FD07-D90A-4067-9F8E-F7E6E6CD5EBB}" name="Pakitimas_x000a_(Change)" totalsRowFunction="custom" dataDxfId="442" totalsRowDxfId="441">
      <calculatedColumnFormula>(D3-E3)/E3</calculatedColumnFormula>
      <totalsRowFormula>(D28-E28)/E28</totalsRowFormula>
    </tableColumn>
    <tableColumn id="7" xr3:uid="{952F72FD-BDA9-4ECC-B3A8-49CBED4920AD}" name="Žiūrovų sk. _x000a_(ADM)" totalsRowFunction="sum" dataDxfId="440" totalsRowDxfId="439"/>
    <tableColumn id="8" xr3:uid="{1737ACA8-FBAE-4763-A754-095C41ABF79C}" name="Seansų sk. _x000a_(Show count)" dataDxfId="438" totalsRowDxfId="437"/>
    <tableColumn id="9" xr3:uid="{186A2B52-CEC1-41D2-99F8-A94117BBD7DF}" name="Lankomumo vid._x000a_(Average ADM)" dataDxfId="436" totalsRowDxfId="435">
      <calculatedColumnFormula>G3/H3</calculatedColumnFormula>
    </tableColumn>
    <tableColumn id="10" xr3:uid="{78709E39-BC52-4BAD-9FF2-D25E557E7FC6}" name="Kopijų sk. _x000a_(DCO count)" totalsRowLabel=" " dataDxfId="434" totalsRowDxfId="433"/>
    <tableColumn id="11" xr3:uid="{355FD1F4-B03E-4A68-9D8F-A76EA387CFD5}" name="Rodymo savaitė_x000a_(Week on screen)" dataDxfId="432" totalsRowDxfId="431"/>
    <tableColumn id="12" xr3:uid="{8721732A-DBF4-4FD7-9CF3-66A49BD0A0A3}" name="Bendros pajamos _x000a_(Total GBO)" dataDxfId="430" totalsRowDxfId="429"/>
    <tableColumn id="13" xr3:uid="{86002133-61F6-4876-9658-0B57105FC580}" name="Bendras žiūrovų sk._x000a_(Total ADM)" dataDxfId="428" totalsRowDxfId="427"/>
    <tableColumn id="14" xr3:uid="{CD02D8E7-AE44-41F6-A00A-4861852B6D48}" name="Premjeros data _x000a_(Release date)" dataDxfId="426" totalsRowDxfId="425"/>
    <tableColumn id="15" xr3:uid="{3A76CF6B-6C74-4B4B-A163-E89CB0CBDC2A}" name="Platintojas _x000a_(Distributor)" totalsRowLabel=" " dataDxfId="424" totalsRowDxfId="423"/>
    <tableColumn id="16" xr3:uid="{6CA9E459-1457-4868-B79E-8BB63046326F}" name="Column1" dataDxfId="422" totalsRowDxfId="421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223396D-26CD-4120-A03A-377CB4BC8493}" name="Table13245678910111213141517161819202122232426252728302931323334363537383456789101112" displayName="Table13245678910111213141517161819202122232426252728302931323334363537383456789101112" ref="A2:P31" totalsRowCount="1" headerRowDxfId="420" dataDxfId="418" totalsRowDxfId="417" headerRowBorderDxfId="419">
  <sortState xmlns:xlrd2="http://schemas.microsoft.com/office/spreadsheetml/2017/richdata2" ref="A3:P30">
    <sortCondition descending="1" ref="D3:D30"/>
  </sortState>
  <tableColumns count="16">
    <tableColumn id="1" xr3:uid="{D447F71F-0E52-491A-8B94-0933C09ACC38}" name="#" dataDxfId="416" totalsRowDxfId="415"/>
    <tableColumn id="2" xr3:uid="{C8462550-B152-45E7-929A-D2D7EED05001}" name="#_x000a_LW" dataDxfId="414" totalsRowDxfId="413"/>
    <tableColumn id="3" xr3:uid="{868E35E2-09A7-4196-B13A-3D48D64F52CF}" name="Filmas _x000a_(Movie)" totalsRowLabel="Total (28)" dataDxfId="412" totalsRowDxfId="411"/>
    <tableColumn id="4" xr3:uid="{87B2E734-3E6F-4375-9A90-6B6F6C8020AC}" name="Pajamos _x000a_(GBO)" totalsRowFunction="sum" dataDxfId="410" totalsRowDxfId="409"/>
    <tableColumn id="5" xr3:uid="{F2AB2755-AF3C-40AB-A559-B98B0D2C0D09}" name="Pajamos _x000a_praeita sav._x000a_(GBO LW)" totalsRowFunction="custom" dataDxfId="408" totalsRowDxfId="407">
      <totalsRowFormula>SUBTOTAL(109,Table132456789101112131415171618192021222324262527283029313233343635373834567891011[Pajamos 
(GBO)])</totalsRowFormula>
    </tableColumn>
    <tableColumn id="6" xr3:uid="{45A46D24-978C-47B7-814F-690E6AF84382}" name="Pakitimas_x000a_(Change)" totalsRowFunction="custom" dataDxfId="406" totalsRowDxfId="405">
      <calculatedColumnFormula>(D3-E3)/E3</calculatedColumnFormula>
      <totalsRowFormula>(D31-E31)/E31</totalsRowFormula>
    </tableColumn>
    <tableColumn id="7" xr3:uid="{D24165CD-FFB7-41E6-807A-9152BADAEAFC}" name="Žiūrovų sk. _x000a_(ADM)" totalsRowFunction="sum" dataDxfId="404" totalsRowDxfId="403"/>
    <tableColumn id="8" xr3:uid="{7FC1F314-762C-4B36-AA57-59EEF90E26F0}" name="Seansų sk. _x000a_(Show count)" dataDxfId="402" totalsRowDxfId="401"/>
    <tableColumn id="9" xr3:uid="{8B752C15-6436-4A09-86CF-0CCDE29FC040}" name="Lankomumo vid._x000a_(Average ADM)" dataDxfId="400" totalsRowDxfId="399">
      <calculatedColumnFormula>G3/H3</calculatedColumnFormula>
    </tableColumn>
    <tableColumn id="10" xr3:uid="{167D7D29-2E24-4B8E-B629-260160CEF239}" name="Kopijų sk. _x000a_(DCO count)" dataDxfId="398" totalsRowDxfId="397"/>
    <tableColumn id="11" xr3:uid="{F2FD1325-9922-431B-91FC-0C5442E991F5}" name="Rodymo savaitė_x000a_(Week on screen)" dataDxfId="396" totalsRowDxfId="395"/>
    <tableColumn id="12" xr3:uid="{D2F7DCE8-7E45-403C-93CF-6292129D48A7}" name="Bendros pajamos _x000a_(Total GBO)" dataDxfId="394" totalsRowDxfId="393"/>
    <tableColumn id="13" xr3:uid="{67049D3E-6EFF-403A-B463-D9094A826FB6}" name="Bendras žiūrovų sk._x000a_(Total ADM)" dataDxfId="392" totalsRowDxfId="391"/>
    <tableColumn id="14" xr3:uid="{1275A2CF-4824-429E-9F35-A935F9185816}" name="Premjeros data _x000a_(Release date)" dataDxfId="390" totalsRowDxfId="389"/>
    <tableColumn id="15" xr3:uid="{DEAA39E0-C262-4052-884A-81BFFB882B8C}" name="Platintojas _x000a_(Distributor)" totalsRowLabel=" " dataDxfId="388" totalsRowDxfId="387"/>
    <tableColumn id="16" xr3:uid="{C04E7FE6-3F02-4375-B5BE-D5BB273F95FF}" name="Column1" dataDxfId="386" totalsRowDxfId="385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5FA0C54-44AF-4847-B7EC-664B22867880}" name="Table132456789101112131415171618192021222324262527283029313233343635373834567891011" displayName="Table132456789101112131415171618192021222324262527283029313233343635373834567891011" ref="A2:P38" totalsRowCount="1" headerRowDxfId="384" dataDxfId="382" totalsRowDxfId="381" headerRowBorderDxfId="383">
  <sortState xmlns:xlrd2="http://schemas.microsoft.com/office/spreadsheetml/2017/richdata2" ref="A3:P37">
    <sortCondition descending="1" ref="D3:D37"/>
  </sortState>
  <tableColumns count="16">
    <tableColumn id="1" xr3:uid="{272421D2-7B43-477F-A47F-E5CA3921EF5F}" name="#" totalsRowDxfId="380"/>
    <tableColumn id="2" xr3:uid="{62BE0865-EE64-43FA-A4B0-7BCE04744C2D}" name="#_x000a_LW" dataDxfId="379" totalsRowDxfId="378"/>
    <tableColumn id="3" xr3:uid="{D4D82617-821C-4151-A302-8EF71AAF1858}" name="Filmas _x000a_(Movie)" totalsRowLabel="Total (35)" dataDxfId="377" totalsRowDxfId="376"/>
    <tableColumn id="4" xr3:uid="{213B74F1-E655-4345-A0BD-6E278304B257}" name="Pajamos _x000a_(GBO)" totalsRowFunction="sum" dataDxfId="375" totalsRowDxfId="374"/>
    <tableColumn id="5" xr3:uid="{D8168966-93DD-41E8-B0C7-B051F7DA83BD}" name="Pajamos _x000a_praeita sav._x000a_(GBO LW)" totalsRowLabel="414 034 €" dataDxfId="373" totalsRowDxfId="372"/>
    <tableColumn id="6" xr3:uid="{07AECCE5-6855-4DB8-9D98-E8CBD31B5255}" name="Pakitimas_x000a_(Change)" totalsRowFunction="custom" dataDxfId="371" totalsRowDxfId="370">
      <calculatedColumnFormula>(D3-E3)/E3</calculatedColumnFormula>
      <totalsRowFormula>(D38-E38)/E38</totalsRowFormula>
    </tableColumn>
    <tableColumn id="7" xr3:uid="{6CD66EEE-E511-4206-9BC7-2853776C53C7}" name="Žiūrovų sk. _x000a_(ADM)" totalsRowFunction="sum" dataDxfId="369" totalsRowDxfId="368"/>
    <tableColumn id="8" xr3:uid="{A3075468-C999-4375-8E25-DC3891D99171}" name="Seansų sk. _x000a_(Show count)" dataDxfId="367" totalsRowDxfId="366"/>
    <tableColumn id="9" xr3:uid="{0721766E-13A8-4807-892D-D79FC3F271A3}" name="Lankomumo vid._x000a_(Average ADM)" dataDxfId="365" totalsRowDxfId="364">
      <calculatedColumnFormula>G3/H3</calculatedColumnFormula>
    </tableColumn>
    <tableColumn id="10" xr3:uid="{D7142E3C-F380-4EE4-8393-BBE1360D98DC}" name="Kopijų sk. _x000a_(DCO count)" dataDxfId="363" totalsRowDxfId="362"/>
    <tableColumn id="11" xr3:uid="{56C7B508-4040-4038-B623-B96D4352BD71}" name="Rodymo savaitė_x000a_(Week on screen)" dataDxfId="361" totalsRowDxfId="360"/>
    <tableColumn id="12" xr3:uid="{C5EF8ACD-C320-4185-9AF7-5DBE3B62FCC7}" name="Bendros pajamos _x000a_(Total GBO)" dataDxfId="359" totalsRowDxfId="358"/>
    <tableColumn id="13" xr3:uid="{2704C801-8C91-4548-8EFC-C6DB8815FEA3}" name="Bendras žiūrovų sk._x000a_(Total ADM)" dataDxfId="357" totalsRowDxfId="356"/>
    <tableColumn id="14" xr3:uid="{26FA097E-2938-4CD2-A5A2-568EDB9A80E4}" name="Premjeros data _x000a_(Release date)" dataDxfId="355" totalsRowDxfId="354"/>
    <tableColumn id="15" xr3:uid="{02B8C507-1D43-4894-8455-60B035FA9995}" name="Platintojas _x000a_(Distributor)" totalsRowLabel=" " dataDxfId="353" totalsRowDxfId="352"/>
    <tableColumn id="16" xr3:uid="{4781BBE5-DAA9-426F-8D93-C9D8B0069F44}" name="Column1" dataDxfId="351" totalsRowDxfId="350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9F8C7EC-6B35-48C6-9133-4643E87563C0}" name="Table1324567891011121314151716181920212223242625272830293132333436353738345678910" displayName="Table1324567891011121314151716181920212223242625272830293132333436353738345678910" ref="A2:P43" totalsRowCount="1" headerRowDxfId="349" dataDxfId="347" totalsRowDxfId="346" headerRowBorderDxfId="348">
  <sortState xmlns:xlrd2="http://schemas.microsoft.com/office/spreadsheetml/2017/richdata2" ref="A3:P42">
    <sortCondition descending="1" ref="D3:D42"/>
  </sortState>
  <tableColumns count="16">
    <tableColumn id="1" xr3:uid="{BC82FA7C-E297-42E1-872D-D4713FBB77DE}" name="#" totalsRowDxfId="345"/>
    <tableColumn id="2" xr3:uid="{E6453370-9206-4AD2-8369-B2D2F1731A4A}" name="#_x000a_LW" dataDxfId="344" totalsRowDxfId="343"/>
    <tableColumn id="3" xr3:uid="{03E71651-4427-4741-B7AF-ACA174D6ACD4}" name="Filmas _x000a_(Movie)" totalsRowLabel="Total (40)" dataDxfId="342" totalsRowDxfId="341"/>
    <tableColumn id="4" xr3:uid="{4F2970FA-6E28-47EB-887B-D01444A8B84A}" name="Pajamos _x000a_(GBO)" totalsRowFunction="sum" dataDxfId="340" totalsRowDxfId="339"/>
    <tableColumn id="5" xr3:uid="{3E22CB20-3A86-4E5A-81CA-94BE918EB809}" name="Pajamos _x000a_praeita sav._x000a_(GBO LW)" totalsRowFunction="custom" dataDxfId="338" totalsRowDxfId="337">
      <totalsRowFormula>SUBTOTAL(109,Table13245678910111213141517161819202122232426252728302931323334363537383456789[Pajamos 
(GBO)])</totalsRowFormula>
    </tableColumn>
    <tableColumn id="6" xr3:uid="{CA1C464A-BCAF-4D81-B55A-4CA245D22760}" name="Pakitimas_x000a_(Change)" totalsRowFunction="custom" dataDxfId="336" totalsRowDxfId="335">
      <calculatedColumnFormula>(D3-E3)/E3</calculatedColumnFormula>
      <totalsRowFormula>(D43-E43)/E43</totalsRowFormula>
    </tableColumn>
    <tableColumn id="7" xr3:uid="{EF94893D-ED0D-43B8-BAAE-E1504E17CB22}" name="Žiūrovų sk. _x000a_(ADM)" totalsRowFunction="sum" dataDxfId="334" totalsRowDxfId="333"/>
    <tableColumn id="8" xr3:uid="{83C795B1-916B-4F9D-94FC-0349A4EC99E4}" name="Seansų sk. _x000a_(Show count)" dataDxfId="332" totalsRowDxfId="331"/>
    <tableColumn id="9" xr3:uid="{894F9E99-2D71-4188-814E-23E5F28EAA9F}" name="Lankomumo vid._x000a_(Average ADM)" dataDxfId="330" totalsRowDxfId="329">
      <calculatedColumnFormula>G3/H3</calculatedColumnFormula>
    </tableColumn>
    <tableColumn id="10" xr3:uid="{ED9D0D47-D747-42F6-8520-E173BA573F1D}" name="Kopijų sk. _x000a_(DCO count)" dataDxfId="328" totalsRowDxfId="327"/>
    <tableColumn id="11" xr3:uid="{260AAE59-0CEB-42DE-BE74-512EFB6FAB69}" name="Rodymo savaitė_x000a_(Week on screen)" dataDxfId="326" totalsRowDxfId="325"/>
    <tableColumn id="12" xr3:uid="{F4FFF876-7CD5-45AD-A2EA-1FEB961C6E40}" name="Bendros pajamos _x000a_(Total GBO)" dataDxfId="324" totalsRowDxfId="323"/>
    <tableColumn id="13" xr3:uid="{F1EC8972-BB83-49D9-97A0-00C174427C68}" name="Bendras žiūrovų sk._x000a_(Total ADM)" dataDxfId="322" totalsRowDxfId="321"/>
    <tableColumn id="14" xr3:uid="{5A2A665F-213A-4F88-8D06-35FC5C44283C}" name="Premjeros data _x000a_(Release date)" dataDxfId="320" totalsRowDxfId="319"/>
    <tableColumn id="15" xr3:uid="{81A99E3A-0CE7-428B-A64C-9668394A5C91}" name="Platintojas _x000a_(Distributor)" totalsRowLabel=" " dataDxfId="318" totalsRowDxfId="317"/>
    <tableColumn id="16" xr3:uid="{5D1EA388-DDB5-4260-B0C4-16C8DB6512EF}" name="Column1" dataDxfId="316" totalsRowDxfId="315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3FEAEFB-4EE6-4A1D-9BC8-E7284E28232B}" name="Table13245678910111213141517161819202122232426252728302931323334363537383456789" displayName="Table13245678910111213141517161819202122232426252728302931323334363537383456789" ref="A2:P40" totalsRowCount="1" headerRowDxfId="314" dataDxfId="312" totalsRowDxfId="311" headerRowBorderDxfId="313">
  <sortState xmlns:xlrd2="http://schemas.microsoft.com/office/spreadsheetml/2017/richdata2" ref="A3:P39">
    <sortCondition descending="1" ref="D3:D39"/>
  </sortState>
  <tableColumns count="16">
    <tableColumn id="1" xr3:uid="{4C88B5FC-7580-4893-A090-F0C78DF844FC}" name="#" totalsRowDxfId="310"/>
    <tableColumn id="2" xr3:uid="{35FECD7E-C1FF-4350-9441-1EA380D1F67A}" name="#_x000a_LW" dataDxfId="309" totalsRowDxfId="308"/>
    <tableColumn id="3" xr3:uid="{7618584A-3706-4DE2-ABD9-31D00700146A}" name="Filmas _x000a_(Movie)" totalsRowLabel="Total (37)" dataDxfId="307" totalsRowDxfId="306"/>
    <tableColumn id="4" xr3:uid="{0C18F664-19EB-471E-B6E1-92AD0757D219}" name="Pajamos _x000a_(GBO)" totalsRowFunction="sum" dataDxfId="305" totalsRowDxfId="304"/>
    <tableColumn id="5" xr3:uid="{3EEF9FBB-94C9-4F63-A11E-298D4C482E7D}" name="Pajamos _x000a_praeita sav._x000a_(GBO LW)" totalsRowLabel="483 969 €" dataDxfId="303" totalsRowDxfId="302"/>
    <tableColumn id="6" xr3:uid="{5D1A44F5-67C6-4923-81F5-F55BC134B0ED}" name="Pakitimas_x000a_(Change)" totalsRowFunction="custom" dataDxfId="301" totalsRowDxfId="300">
      <calculatedColumnFormula>(D3-E3)/E3</calculatedColumnFormula>
      <totalsRowFormula>(D40-E40)/E40</totalsRowFormula>
    </tableColumn>
    <tableColumn id="7" xr3:uid="{8B062C03-F3B4-4DFC-840D-391B5242F75B}" name="Žiūrovų sk. _x000a_(ADM)" totalsRowFunction="sum" dataDxfId="299" totalsRowDxfId="298"/>
    <tableColumn id="8" xr3:uid="{6B0C8C00-BAC7-45BC-9B7F-F5A70EC837C6}" name="Seansų sk. _x000a_(Show count)" dataDxfId="297" totalsRowDxfId="296"/>
    <tableColumn id="9" xr3:uid="{21F4F587-7DC6-4091-B603-C2D3C725D024}" name="Lankomumo vid._x000a_(Average ADM)" dataDxfId="295" totalsRowDxfId="294">
      <calculatedColumnFormula>G3/H3</calculatedColumnFormula>
    </tableColumn>
    <tableColumn id="10" xr3:uid="{B194B169-16B1-4B4E-B9FC-D7EAFBE6E6B4}" name="Kopijų sk. _x000a_(DCO count)" dataDxfId="293" totalsRowDxfId="292"/>
    <tableColumn id="11" xr3:uid="{CB2E6BAC-669F-4F79-BF04-F7174136104D}" name="Rodymo savaitė_x000a_(Week on screen)" dataDxfId="291" totalsRowDxfId="290"/>
    <tableColumn id="12" xr3:uid="{47826123-6CE8-4FF2-9CF3-2F40E677AAD2}" name="Bendros pajamos _x000a_(Total GBO)" dataDxfId="289" totalsRowDxfId="288"/>
    <tableColumn id="13" xr3:uid="{3A479406-AF14-4F3B-83BA-CA3D26D55C19}" name="Bendras žiūrovų sk._x000a_(Total ADM)" dataDxfId="287" totalsRowDxfId="286"/>
    <tableColumn id="14" xr3:uid="{B0128B4B-A7A9-4274-8DBF-3237D571B538}" name="Premjeros data _x000a_(Release date)" dataDxfId="285" totalsRowDxfId="284"/>
    <tableColumn id="15" xr3:uid="{AF696417-9A70-4BC8-B51A-CF8A79E6C6C1}" name="Platintojas _x000a_(Distributor)" totalsRowLabel=" " dataDxfId="283" totalsRowDxfId="282"/>
    <tableColumn id="16" xr3:uid="{571E8CBB-691D-4FB1-A788-3B41232F45AE}" name="Column1" dataDxfId="281" totalsRowDxfId="28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5" dT="2024-03-12T13:44:56.33" personId="{74CAE7C3-0A80-4AD6-B4BD-7FBA0DF8DEDC}" id="{47E03742-A575-4109-9EEB-DC7C83708477}">
    <text>Incl. Monday (11th)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88486-11AC-4ECE-8ABB-F2D810C0FF8A}">
  <dimension ref="A1:XFC79"/>
  <sheetViews>
    <sheetView tabSelected="1" topLeftCell="A9" zoomScale="60" zoomScaleNormal="60" workbookViewId="0">
      <selection activeCell="N15" sqref="N15"/>
    </sheetView>
  </sheetViews>
  <sheetFormatPr defaultColWidth="18.28515625" defaultRowHeight="0" customHeight="1" zeroHeight="1"/>
  <cols>
    <col min="1" max="1" width="4.7109375" style="26" customWidth="1"/>
    <col min="2" max="2" width="4.7109375" style="91" customWidth="1"/>
    <col min="3" max="3" width="30.7109375" style="92" customWidth="1"/>
    <col min="4" max="5" width="20.7109375" style="93" customWidth="1"/>
    <col min="6" max="6" width="20.7109375" style="99" customWidth="1"/>
    <col min="7" max="9" width="20.7109375" style="94" customWidth="1"/>
    <col min="10" max="11" width="20.7109375" style="91" customWidth="1"/>
    <col min="12" max="12" width="20.7109375" style="98" customWidth="1"/>
    <col min="13" max="13" width="20.7109375" style="95" customWidth="1"/>
    <col min="14" max="14" width="20.7109375" style="96" customWidth="1"/>
    <col min="15" max="15" width="30.7109375" style="97" customWidth="1"/>
    <col min="16" max="17" width="18.28515625" style="92" hidden="1" customWidth="1"/>
    <col min="18" max="16383" width="0" style="92" hidden="1" customWidth="1"/>
    <col min="16384" max="16384" width="5.42578125" style="92" hidden="1" customWidth="1"/>
  </cols>
  <sheetData>
    <row r="1" spans="1:18" s="1" customFormat="1" ht="40.5" customHeight="1" thickBot="1">
      <c r="A1" s="100" t="s">
        <v>235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5.5" customHeight="1">
      <c r="A3" s="12">
        <v>1</v>
      </c>
      <c r="B3" s="12">
        <v>1</v>
      </c>
      <c r="C3" s="20" t="s">
        <v>173</v>
      </c>
      <c r="D3" s="14">
        <v>46363.67</v>
      </c>
      <c r="E3" s="14">
        <v>54587.13</v>
      </c>
      <c r="F3" s="15">
        <f>(D3-E3)/E3</f>
        <v>-0.15064833047643281</v>
      </c>
      <c r="G3" s="22">
        <v>7490</v>
      </c>
      <c r="H3" s="22">
        <v>158</v>
      </c>
      <c r="I3" s="16">
        <f>G3/H3</f>
        <v>47.405063291139243</v>
      </c>
      <c r="J3" s="12">
        <v>18</v>
      </c>
      <c r="K3" s="16">
        <v>7</v>
      </c>
      <c r="L3" s="14">
        <v>780928.76</v>
      </c>
      <c r="M3" s="22">
        <v>134593</v>
      </c>
      <c r="N3" s="17">
        <v>45359</v>
      </c>
      <c r="O3" s="23" t="s">
        <v>21</v>
      </c>
      <c r="P3" s="24"/>
      <c r="R3" s="12"/>
    </row>
    <row r="4" spans="1:18" s="19" customFormat="1" ht="25.5" customHeight="1">
      <c r="A4" s="105">
        <v>2</v>
      </c>
      <c r="B4" s="14" t="s">
        <v>16</v>
      </c>
      <c r="C4" s="20" t="s">
        <v>237</v>
      </c>
      <c r="D4" s="14">
        <v>42481.63</v>
      </c>
      <c r="E4" s="14" t="s">
        <v>18</v>
      </c>
      <c r="F4" s="15" t="s">
        <v>18</v>
      </c>
      <c r="G4" s="22">
        <v>4962</v>
      </c>
      <c r="H4" s="22">
        <v>117</v>
      </c>
      <c r="I4" s="13">
        <f>G4/H4</f>
        <v>42.410256410256409</v>
      </c>
      <c r="J4" s="13">
        <v>16</v>
      </c>
      <c r="K4" s="13">
        <v>1</v>
      </c>
      <c r="L4" s="14">
        <v>44923.519999999997</v>
      </c>
      <c r="M4" s="22">
        <v>5312</v>
      </c>
      <c r="N4" s="112">
        <v>45401</v>
      </c>
      <c r="O4" s="49" t="s">
        <v>31</v>
      </c>
      <c r="P4" s="24"/>
      <c r="R4" s="12"/>
    </row>
    <row r="5" spans="1:18" s="25" customFormat="1" ht="25.5" customHeight="1">
      <c r="A5" s="12">
        <v>3</v>
      </c>
      <c r="B5" s="106" t="s">
        <v>16</v>
      </c>
      <c r="C5" s="107" t="s">
        <v>236</v>
      </c>
      <c r="D5" s="108">
        <v>34155.74</v>
      </c>
      <c r="E5" s="15" t="s">
        <v>18</v>
      </c>
      <c r="F5" s="15" t="s">
        <v>18</v>
      </c>
      <c r="G5" s="110">
        <v>6202</v>
      </c>
      <c r="H5" s="110">
        <v>119</v>
      </c>
      <c r="I5" s="16">
        <f>G5/H5</f>
        <v>52.117647058823529</v>
      </c>
      <c r="J5" s="106">
        <v>19</v>
      </c>
      <c r="K5" s="111">
        <v>1</v>
      </c>
      <c r="L5" s="108">
        <v>34155.74</v>
      </c>
      <c r="M5" s="110">
        <v>6202</v>
      </c>
      <c r="N5" s="112">
        <v>45401</v>
      </c>
      <c r="O5" s="23" t="s">
        <v>29</v>
      </c>
      <c r="P5" s="115"/>
    </row>
    <row r="6" spans="1:18" s="25" customFormat="1" ht="25.5" customHeight="1">
      <c r="A6" s="105">
        <v>4</v>
      </c>
      <c r="B6" s="12">
        <v>4</v>
      </c>
      <c r="C6" s="20" t="s">
        <v>204</v>
      </c>
      <c r="D6" s="14">
        <v>17861.330000000002</v>
      </c>
      <c r="E6" s="14">
        <v>22282.31</v>
      </c>
      <c r="F6" s="15">
        <f>(D6-E6)/E6</f>
        <v>-0.19840761572745372</v>
      </c>
      <c r="G6" s="22">
        <v>2492</v>
      </c>
      <c r="H6" s="22">
        <v>74</v>
      </c>
      <c r="I6" s="16">
        <f>G6/H6</f>
        <v>33.675675675675677</v>
      </c>
      <c r="J6" s="13">
        <v>10</v>
      </c>
      <c r="K6" s="13">
        <v>4</v>
      </c>
      <c r="L6" s="14">
        <v>169886.91</v>
      </c>
      <c r="M6" s="22">
        <v>23721</v>
      </c>
      <c r="N6" s="17">
        <v>45380</v>
      </c>
      <c r="O6" s="23" t="s">
        <v>23</v>
      </c>
      <c r="P6" s="24"/>
    </row>
    <row r="7" spans="1:18" s="25" customFormat="1" ht="25.5" customHeight="1">
      <c r="A7" s="12">
        <v>5</v>
      </c>
      <c r="B7" s="106" t="s">
        <v>16</v>
      </c>
      <c r="C7" s="20" t="s">
        <v>239</v>
      </c>
      <c r="D7" s="14">
        <v>16298.14</v>
      </c>
      <c r="E7" s="14" t="s">
        <v>18</v>
      </c>
      <c r="F7" s="15" t="s">
        <v>18</v>
      </c>
      <c r="G7" s="22">
        <v>2163</v>
      </c>
      <c r="H7" s="22">
        <v>82</v>
      </c>
      <c r="I7" s="16">
        <f>G7/H7</f>
        <v>26.378048780487806</v>
      </c>
      <c r="J7" s="13">
        <v>14</v>
      </c>
      <c r="K7" s="13">
        <v>1</v>
      </c>
      <c r="L7" s="14">
        <v>16993.32</v>
      </c>
      <c r="M7" s="22">
        <v>2267</v>
      </c>
      <c r="N7" s="112">
        <v>45401</v>
      </c>
      <c r="O7" s="23" t="s">
        <v>21</v>
      </c>
      <c r="P7" s="114"/>
    </row>
    <row r="8" spans="1:18" s="25" customFormat="1" ht="25.5" customHeight="1">
      <c r="A8" s="105">
        <v>6</v>
      </c>
      <c r="B8" s="12">
        <v>5</v>
      </c>
      <c r="C8" s="20" t="s">
        <v>232</v>
      </c>
      <c r="D8" s="14">
        <v>16115.82</v>
      </c>
      <c r="E8" s="14">
        <v>22127.18</v>
      </c>
      <c r="F8" s="15">
        <f>(D8-E8)/E8</f>
        <v>-0.27167311876163164</v>
      </c>
      <c r="G8" s="22">
        <v>2193</v>
      </c>
      <c r="H8" s="22">
        <v>61</v>
      </c>
      <c r="I8" s="13">
        <f>G8/H8</f>
        <v>35.950819672131146</v>
      </c>
      <c r="J8" s="13">
        <v>17</v>
      </c>
      <c r="K8" s="13">
        <v>2</v>
      </c>
      <c r="L8" s="14">
        <v>56685.35</v>
      </c>
      <c r="M8" s="22">
        <v>7913</v>
      </c>
      <c r="N8" s="17">
        <v>45394</v>
      </c>
      <c r="O8" s="23" t="s">
        <v>21</v>
      </c>
      <c r="P8" s="24"/>
    </row>
    <row r="9" spans="1:18" s="25" customFormat="1" ht="25.5" customHeight="1">
      <c r="A9" s="12">
        <v>7</v>
      </c>
      <c r="B9" s="12">
        <v>3</v>
      </c>
      <c r="C9" s="20" t="s">
        <v>231</v>
      </c>
      <c r="D9" s="14">
        <v>12418.399999999998</v>
      </c>
      <c r="E9" s="14">
        <v>22626.6</v>
      </c>
      <c r="F9" s="15">
        <f>(D9-E9)/E9</f>
        <v>-0.45115925503610799</v>
      </c>
      <c r="G9" s="22">
        <v>1784</v>
      </c>
      <c r="H9" s="15" t="s">
        <v>18</v>
      </c>
      <c r="I9" s="15" t="s">
        <v>18</v>
      </c>
      <c r="J9" s="13">
        <v>15</v>
      </c>
      <c r="K9" s="16">
        <v>2</v>
      </c>
      <c r="L9" s="14">
        <v>45771.64</v>
      </c>
      <c r="M9" s="22">
        <v>7479</v>
      </c>
      <c r="N9" s="17">
        <v>45394</v>
      </c>
      <c r="O9" s="23" t="s">
        <v>130</v>
      </c>
      <c r="P9" s="24"/>
    </row>
    <row r="10" spans="1:18" s="25" customFormat="1" ht="25.5" customHeight="1">
      <c r="A10" s="105">
        <v>8</v>
      </c>
      <c r="B10" s="12">
        <v>2</v>
      </c>
      <c r="C10" s="20" t="s">
        <v>233</v>
      </c>
      <c r="D10" s="14">
        <v>10502.66</v>
      </c>
      <c r="E10" s="14">
        <v>23692.45</v>
      </c>
      <c r="F10" s="15">
        <f>(D10-E10)/E10</f>
        <v>-0.55670857171799459</v>
      </c>
      <c r="G10" s="22">
        <v>1408</v>
      </c>
      <c r="H10" s="22">
        <v>55</v>
      </c>
      <c r="I10" s="16">
        <f>G10/H10</f>
        <v>25.6</v>
      </c>
      <c r="J10" s="13">
        <v>15</v>
      </c>
      <c r="K10" s="16">
        <v>2</v>
      </c>
      <c r="L10" s="14">
        <v>42777.27</v>
      </c>
      <c r="M10" s="22">
        <v>5667</v>
      </c>
      <c r="N10" s="17">
        <v>45394</v>
      </c>
      <c r="O10" s="23" t="s">
        <v>234</v>
      </c>
      <c r="P10" s="24"/>
    </row>
    <row r="11" spans="1:18" s="25" customFormat="1" ht="25.5" customHeight="1">
      <c r="A11" s="12">
        <v>9</v>
      </c>
      <c r="B11" s="12">
        <v>6</v>
      </c>
      <c r="C11" s="20" t="s">
        <v>155</v>
      </c>
      <c r="D11" s="14">
        <v>10132.14</v>
      </c>
      <c r="E11" s="14">
        <v>17646.82</v>
      </c>
      <c r="F11" s="15">
        <f>(D11-E11)/E11</f>
        <v>-0.42583762966925487</v>
      </c>
      <c r="G11" s="22">
        <v>1312</v>
      </c>
      <c r="H11" s="22">
        <v>40</v>
      </c>
      <c r="I11" s="16">
        <f>G11/H11</f>
        <v>32.799999999999997</v>
      </c>
      <c r="J11" s="13">
        <v>6</v>
      </c>
      <c r="K11" s="16">
        <v>8</v>
      </c>
      <c r="L11" s="14">
        <v>801303.12</v>
      </c>
      <c r="M11" s="22">
        <v>100238</v>
      </c>
      <c r="N11" s="17">
        <v>45352</v>
      </c>
      <c r="O11" s="23" t="s">
        <v>23</v>
      </c>
      <c r="P11" s="24"/>
    </row>
    <row r="12" spans="1:18" s="25" customFormat="1" ht="25.5" customHeight="1">
      <c r="A12" s="105">
        <v>10</v>
      </c>
      <c r="B12" s="12">
        <v>10</v>
      </c>
      <c r="C12" s="20" t="s">
        <v>195</v>
      </c>
      <c r="D12" s="14">
        <v>5679.41</v>
      </c>
      <c r="E12" s="14">
        <v>7148.53</v>
      </c>
      <c r="F12" s="15">
        <f>(D12-E12)/E12</f>
        <v>-0.20551358111387935</v>
      </c>
      <c r="G12" s="22">
        <v>845</v>
      </c>
      <c r="H12" s="22">
        <v>19</v>
      </c>
      <c r="I12" s="16">
        <f>G12/H12</f>
        <v>44.473684210526315</v>
      </c>
      <c r="J12" s="13">
        <v>9</v>
      </c>
      <c r="K12" s="16">
        <v>5</v>
      </c>
      <c r="L12" s="14">
        <v>49025.86</v>
      </c>
      <c r="M12" s="22">
        <v>8268</v>
      </c>
      <c r="N12" s="17">
        <v>45379</v>
      </c>
      <c r="O12" s="23" t="s">
        <v>38</v>
      </c>
      <c r="P12" s="24"/>
    </row>
    <row r="13" spans="1:18" s="25" customFormat="1" ht="25.5" customHeight="1">
      <c r="A13" s="12">
        <v>11</v>
      </c>
      <c r="B13" s="12">
        <v>7</v>
      </c>
      <c r="C13" s="20" t="s">
        <v>230</v>
      </c>
      <c r="D13" s="14">
        <v>5354</v>
      </c>
      <c r="E13" s="14">
        <v>12523</v>
      </c>
      <c r="F13" s="15">
        <f>(D13-E13)/E13</f>
        <v>-0.57246666134312862</v>
      </c>
      <c r="G13" s="22">
        <v>989</v>
      </c>
      <c r="H13" s="15" t="s">
        <v>18</v>
      </c>
      <c r="I13" s="15" t="s">
        <v>18</v>
      </c>
      <c r="J13" s="13">
        <v>17</v>
      </c>
      <c r="K13" s="16">
        <v>2</v>
      </c>
      <c r="L13" s="14">
        <v>21108</v>
      </c>
      <c r="M13" s="22">
        <v>4144</v>
      </c>
      <c r="N13" s="17">
        <v>45394</v>
      </c>
      <c r="O13" s="23" t="s">
        <v>152</v>
      </c>
      <c r="P13" s="24"/>
    </row>
    <row r="14" spans="1:18" s="116" customFormat="1" ht="25.5" customHeight="1">
      <c r="A14" s="105">
        <v>12</v>
      </c>
      <c r="B14" s="12">
        <v>9</v>
      </c>
      <c r="C14" s="20" t="s">
        <v>187</v>
      </c>
      <c r="D14" s="14">
        <v>4675.29</v>
      </c>
      <c r="E14" s="14">
        <v>7875.22</v>
      </c>
      <c r="F14" s="15">
        <f>(D14-E14)/E14</f>
        <v>-0.40632896604793267</v>
      </c>
      <c r="G14" s="22">
        <v>698</v>
      </c>
      <c r="H14" s="22">
        <v>18</v>
      </c>
      <c r="I14" s="16">
        <f>G14/H14</f>
        <v>38.777777777777779</v>
      </c>
      <c r="J14" s="13">
        <v>5</v>
      </c>
      <c r="K14" s="13">
        <v>5</v>
      </c>
      <c r="L14" s="14">
        <v>85251.35</v>
      </c>
      <c r="M14" s="22">
        <v>13441</v>
      </c>
      <c r="N14" s="17">
        <v>45373</v>
      </c>
      <c r="O14" s="23" t="s">
        <v>171</v>
      </c>
      <c r="P14" s="24"/>
    </row>
    <row r="15" spans="1:18" s="25" customFormat="1" ht="25.5" customHeight="1">
      <c r="A15" s="12">
        <v>13</v>
      </c>
      <c r="B15" s="106" t="s">
        <v>108</v>
      </c>
      <c r="C15" s="107" t="s">
        <v>238</v>
      </c>
      <c r="D15" s="108">
        <v>3797.64</v>
      </c>
      <c r="E15" s="14" t="s">
        <v>18</v>
      </c>
      <c r="F15" s="15" t="s">
        <v>18</v>
      </c>
      <c r="G15" s="110">
        <v>678</v>
      </c>
      <c r="H15" s="110">
        <v>9</v>
      </c>
      <c r="I15" s="111">
        <f>G15/H15</f>
        <v>75.333333333333329</v>
      </c>
      <c r="J15" s="106">
        <v>9</v>
      </c>
      <c r="K15" s="111">
        <v>0</v>
      </c>
      <c r="L15" s="108">
        <v>3797.64</v>
      </c>
      <c r="M15" s="110">
        <v>678</v>
      </c>
      <c r="N15" s="112" t="s">
        <v>106</v>
      </c>
      <c r="O15" s="23" t="s">
        <v>31</v>
      </c>
      <c r="P15" s="115"/>
    </row>
    <row r="16" spans="1:18" s="25" customFormat="1" ht="25.5" customHeight="1">
      <c r="A16" s="105">
        <v>14</v>
      </c>
      <c r="B16" s="12">
        <v>8</v>
      </c>
      <c r="C16" s="20" t="s">
        <v>188</v>
      </c>
      <c r="D16" s="14">
        <v>3361.62</v>
      </c>
      <c r="E16" s="14">
        <v>10157.34</v>
      </c>
      <c r="F16" s="15">
        <f>(D16-E16)/E16</f>
        <v>-0.66904524215985683</v>
      </c>
      <c r="G16" s="22">
        <v>605</v>
      </c>
      <c r="H16" s="22">
        <v>27</v>
      </c>
      <c r="I16" s="16">
        <f>G16/H16</f>
        <v>22.407407407407408</v>
      </c>
      <c r="J16" s="13">
        <v>8</v>
      </c>
      <c r="K16" s="16">
        <v>5</v>
      </c>
      <c r="L16" s="14">
        <v>64609.19</v>
      </c>
      <c r="M16" s="22">
        <v>12676</v>
      </c>
      <c r="N16" s="17">
        <v>45373</v>
      </c>
      <c r="O16" s="23" t="s">
        <v>56</v>
      </c>
      <c r="P16" s="24"/>
    </row>
    <row r="17" spans="1:16" s="25" customFormat="1" ht="25.5" customHeight="1">
      <c r="A17" s="12">
        <v>15</v>
      </c>
      <c r="B17" s="106" t="s">
        <v>16</v>
      </c>
      <c r="C17" s="107" t="s">
        <v>240</v>
      </c>
      <c r="D17" s="108">
        <v>2742.7</v>
      </c>
      <c r="E17" s="14" t="s">
        <v>18</v>
      </c>
      <c r="F17" s="15" t="s">
        <v>18</v>
      </c>
      <c r="G17" s="110">
        <v>506</v>
      </c>
      <c r="H17" s="110">
        <v>10</v>
      </c>
      <c r="I17" s="111">
        <f>G17/H17</f>
        <v>50.6</v>
      </c>
      <c r="J17" s="106">
        <v>6</v>
      </c>
      <c r="K17" s="111">
        <v>1</v>
      </c>
      <c r="L17" s="108">
        <v>2742.7</v>
      </c>
      <c r="M17" s="110">
        <v>506</v>
      </c>
      <c r="N17" s="112">
        <v>45401</v>
      </c>
      <c r="O17" s="113" t="s">
        <v>35</v>
      </c>
      <c r="P17" s="114"/>
    </row>
    <row r="18" spans="1:16" s="116" customFormat="1" ht="25.5" customHeight="1">
      <c r="A18" s="105">
        <v>16</v>
      </c>
      <c r="B18" s="12">
        <v>11</v>
      </c>
      <c r="C18" s="20" t="s">
        <v>194</v>
      </c>
      <c r="D18" s="14">
        <v>2123.8000000000002</v>
      </c>
      <c r="E18" s="14">
        <v>5912.57</v>
      </c>
      <c r="F18" s="15">
        <f>(D18-E18)/E18</f>
        <v>-0.64079917869894132</v>
      </c>
      <c r="G18" s="22">
        <v>327</v>
      </c>
      <c r="H18" s="22">
        <v>9</v>
      </c>
      <c r="I18" s="16">
        <f>G18/H18</f>
        <v>36.333333333333336</v>
      </c>
      <c r="J18" s="13">
        <v>6</v>
      </c>
      <c r="K18" s="16">
        <v>5</v>
      </c>
      <c r="L18" s="14">
        <v>59518.55</v>
      </c>
      <c r="M18" s="22">
        <v>9371</v>
      </c>
      <c r="N18" s="17">
        <v>45379</v>
      </c>
      <c r="O18" s="23" t="s">
        <v>38</v>
      </c>
      <c r="P18" s="24"/>
    </row>
    <row r="19" spans="1:16" s="25" customFormat="1" ht="25.5" customHeight="1">
      <c r="A19" s="12">
        <v>17</v>
      </c>
      <c r="B19" s="12">
        <v>13</v>
      </c>
      <c r="C19" s="20" t="s">
        <v>189</v>
      </c>
      <c r="D19" s="14">
        <v>2117.2199999999998</v>
      </c>
      <c r="E19" s="14">
        <v>3699.78</v>
      </c>
      <c r="F19" s="15">
        <f>(D19-E19)/E19</f>
        <v>-0.42774435236689756</v>
      </c>
      <c r="G19" s="22">
        <v>276</v>
      </c>
      <c r="H19" s="22">
        <v>8</v>
      </c>
      <c r="I19" s="16">
        <f>G19/H19</f>
        <v>34.5</v>
      </c>
      <c r="J19" s="13">
        <v>3</v>
      </c>
      <c r="K19" s="16">
        <v>5</v>
      </c>
      <c r="L19" s="14">
        <v>67413.98</v>
      </c>
      <c r="M19" s="22">
        <v>9783</v>
      </c>
      <c r="N19" s="17">
        <v>45373</v>
      </c>
      <c r="O19" s="23" t="s">
        <v>56</v>
      </c>
      <c r="P19" s="24"/>
    </row>
    <row r="20" spans="1:16" s="25" customFormat="1" ht="25.5" customHeight="1">
      <c r="A20" s="105">
        <v>18</v>
      </c>
      <c r="B20" s="105">
        <v>12</v>
      </c>
      <c r="C20" s="107" t="s">
        <v>217</v>
      </c>
      <c r="D20" s="108">
        <v>1212.06</v>
      </c>
      <c r="E20" s="108">
        <v>5785.33</v>
      </c>
      <c r="F20" s="109">
        <f>(D20-E20)/E20</f>
        <v>-0.79049423282682241</v>
      </c>
      <c r="G20" s="110">
        <v>158</v>
      </c>
      <c r="H20" s="110">
        <v>10</v>
      </c>
      <c r="I20" s="111">
        <f>G20/H20</f>
        <v>15.8</v>
      </c>
      <c r="J20" s="106">
        <v>4</v>
      </c>
      <c r="K20" s="111">
        <v>3</v>
      </c>
      <c r="L20" s="108">
        <v>28441.66</v>
      </c>
      <c r="M20" s="110">
        <v>3907</v>
      </c>
      <c r="N20" s="112">
        <v>45387</v>
      </c>
      <c r="O20" s="113" t="s">
        <v>33</v>
      </c>
      <c r="P20" s="115"/>
    </row>
    <row r="21" spans="1:16" s="25" customFormat="1" ht="25.5" customHeight="1">
      <c r="A21" s="12">
        <v>19</v>
      </c>
      <c r="B21" s="12">
        <v>17</v>
      </c>
      <c r="C21" s="20" t="s">
        <v>227</v>
      </c>
      <c r="D21" s="14">
        <v>855.50000000000011</v>
      </c>
      <c r="E21" s="14">
        <v>1076.2</v>
      </c>
      <c r="F21" s="15">
        <f>(D21-E21)/E21</f>
        <v>-0.20507340643003152</v>
      </c>
      <c r="G21" s="22">
        <v>119</v>
      </c>
      <c r="H21" s="22">
        <v>6</v>
      </c>
      <c r="I21" s="16">
        <f>G21/H21</f>
        <v>19.833333333333332</v>
      </c>
      <c r="J21" s="13">
        <v>4</v>
      </c>
      <c r="K21" s="16">
        <v>3</v>
      </c>
      <c r="L21" s="14">
        <v>7445.4</v>
      </c>
      <c r="M21" s="14">
        <v>1236</v>
      </c>
      <c r="N21" s="17">
        <v>45387</v>
      </c>
      <c r="O21" s="23" t="s">
        <v>83</v>
      </c>
      <c r="P21" s="24"/>
    </row>
    <row r="22" spans="1:16" s="116" customFormat="1" ht="25.5" customHeight="1">
      <c r="A22" s="105">
        <v>20</v>
      </c>
      <c r="B22" s="105">
        <v>16</v>
      </c>
      <c r="C22" s="107" t="s">
        <v>162</v>
      </c>
      <c r="D22" s="108">
        <v>853.3</v>
      </c>
      <c r="E22" s="108">
        <v>1292.5</v>
      </c>
      <c r="F22" s="109">
        <f>(D22-E22)/E22</f>
        <v>-0.33980657640232109</v>
      </c>
      <c r="G22" s="110">
        <v>131</v>
      </c>
      <c r="H22" s="110">
        <v>4</v>
      </c>
      <c r="I22" s="111">
        <f>G22/H22</f>
        <v>32.75</v>
      </c>
      <c r="J22" s="106">
        <v>3</v>
      </c>
      <c r="K22" s="111">
        <v>5</v>
      </c>
      <c r="L22" s="108">
        <v>36385.440000000002</v>
      </c>
      <c r="M22" s="110">
        <v>3842</v>
      </c>
      <c r="N22" s="112">
        <v>45379</v>
      </c>
      <c r="O22" s="113" t="s">
        <v>38</v>
      </c>
      <c r="P22" s="115"/>
    </row>
    <row r="23" spans="1:16" s="116" customFormat="1" ht="25.5" customHeight="1">
      <c r="A23" s="12">
        <v>21</v>
      </c>
      <c r="B23" s="12">
        <v>15</v>
      </c>
      <c r="C23" s="20" t="s">
        <v>84</v>
      </c>
      <c r="D23" s="14">
        <v>764.64</v>
      </c>
      <c r="E23" s="14">
        <v>1422.08</v>
      </c>
      <c r="F23" s="15">
        <f>(D23-E23)/E23</f>
        <v>-0.46230873087308727</v>
      </c>
      <c r="G23" s="22">
        <v>112</v>
      </c>
      <c r="H23" s="15" t="s">
        <v>18</v>
      </c>
      <c r="I23" s="15" t="s">
        <v>18</v>
      </c>
      <c r="J23" s="13">
        <v>1</v>
      </c>
      <c r="K23" s="16">
        <v>14</v>
      </c>
      <c r="L23" s="14">
        <v>1308905.1499999999</v>
      </c>
      <c r="M23" s="22">
        <v>192964</v>
      </c>
      <c r="N23" s="17">
        <v>45310</v>
      </c>
      <c r="O23" s="23" t="s">
        <v>85</v>
      </c>
      <c r="P23" s="24"/>
    </row>
    <row r="24" spans="1:16" s="25" customFormat="1" ht="25.5" customHeight="1">
      <c r="A24" s="105">
        <v>22</v>
      </c>
      <c r="B24" s="105">
        <v>21</v>
      </c>
      <c r="C24" s="107" t="s">
        <v>90</v>
      </c>
      <c r="D24" s="108">
        <v>744.9</v>
      </c>
      <c r="E24" s="108">
        <v>493.2</v>
      </c>
      <c r="F24" s="109">
        <f>(D24-E24)/E24</f>
        <v>0.51034063260340634</v>
      </c>
      <c r="G24" s="110">
        <v>107</v>
      </c>
      <c r="H24" s="110">
        <v>3</v>
      </c>
      <c r="I24" s="111">
        <f>G24/H24</f>
        <v>35.666666666666664</v>
      </c>
      <c r="J24" s="106">
        <v>2</v>
      </c>
      <c r="K24" s="111">
        <v>14</v>
      </c>
      <c r="L24" s="108">
        <v>361849.55</v>
      </c>
      <c r="M24" s="110">
        <v>51860</v>
      </c>
      <c r="N24" s="112">
        <v>45310</v>
      </c>
      <c r="O24" s="113" t="s">
        <v>33</v>
      </c>
      <c r="P24" s="115"/>
    </row>
    <row r="25" spans="1:16" s="25" customFormat="1" ht="25.5">
      <c r="A25" s="12">
        <v>23</v>
      </c>
      <c r="B25" s="12">
        <v>23</v>
      </c>
      <c r="C25" s="20" t="s">
        <v>141</v>
      </c>
      <c r="D25" s="14">
        <v>621.6</v>
      </c>
      <c r="E25" s="14">
        <v>350.6</v>
      </c>
      <c r="F25" s="15">
        <f>(D25-E25)/E25</f>
        <v>0.77296063890473465</v>
      </c>
      <c r="G25" s="22">
        <v>94</v>
      </c>
      <c r="H25" s="22">
        <v>3</v>
      </c>
      <c r="I25" s="16">
        <f>G25/H25</f>
        <v>31.333333333333332</v>
      </c>
      <c r="J25" s="13">
        <v>2</v>
      </c>
      <c r="K25" s="16">
        <v>9</v>
      </c>
      <c r="L25" s="14">
        <v>11280.9</v>
      </c>
      <c r="M25" s="22">
        <v>1737</v>
      </c>
      <c r="N25" s="17">
        <v>45345</v>
      </c>
      <c r="O25" s="23" t="s">
        <v>142</v>
      </c>
      <c r="P25" s="24"/>
    </row>
    <row r="26" spans="1:16" s="25" customFormat="1" ht="25.5" customHeight="1">
      <c r="A26" s="105">
        <v>24</v>
      </c>
      <c r="B26" s="12">
        <v>14</v>
      </c>
      <c r="C26" s="20" t="s">
        <v>213</v>
      </c>
      <c r="D26" s="14">
        <v>502.9</v>
      </c>
      <c r="E26" s="14">
        <v>2859.55</v>
      </c>
      <c r="F26" s="15">
        <f>(D26-E26)/E26</f>
        <v>-0.82413316780612333</v>
      </c>
      <c r="G26" s="22">
        <v>70</v>
      </c>
      <c r="H26" s="22">
        <v>4</v>
      </c>
      <c r="I26" s="16">
        <f>G26/H26</f>
        <v>17.5</v>
      </c>
      <c r="J26" s="13">
        <v>2</v>
      </c>
      <c r="K26" s="16">
        <v>3</v>
      </c>
      <c r="L26" s="14">
        <v>18194.48</v>
      </c>
      <c r="M26" s="22">
        <v>2779</v>
      </c>
      <c r="N26" s="17">
        <v>45387</v>
      </c>
      <c r="O26" s="23" t="s">
        <v>29</v>
      </c>
      <c r="P26" s="24"/>
    </row>
    <row r="27" spans="1:16" s="25" customFormat="1" ht="25.5" customHeight="1">
      <c r="A27" s="12">
        <v>25</v>
      </c>
      <c r="B27" s="105">
        <v>27</v>
      </c>
      <c r="C27" s="107" t="s">
        <v>164</v>
      </c>
      <c r="D27" s="108">
        <v>393</v>
      </c>
      <c r="E27" s="108">
        <v>208</v>
      </c>
      <c r="F27" s="109">
        <f>(D27-E27)/E27</f>
        <v>0.88942307692307687</v>
      </c>
      <c r="G27" s="110">
        <v>74</v>
      </c>
      <c r="H27" s="110">
        <v>2</v>
      </c>
      <c r="I27" s="111">
        <f>G27/H27</f>
        <v>37</v>
      </c>
      <c r="J27" s="106">
        <v>2</v>
      </c>
      <c r="K27" s="111">
        <v>5</v>
      </c>
      <c r="L27" s="108">
        <v>25667.8</v>
      </c>
      <c r="M27" s="110">
        <v>1670</v>
      </c>
      <c r="N27" s="112">
        <v>45379</v>
      </c>
      <c r="O27" s="113" t="s">
        <v>38</v>
      </c>
      <c r="P27" s="115"/>
    </row>
    <row r="28" spans="1:16" s="116" customFormat="1" ht="25.5" customHeight="1">
      <c r="A28" s="105">
        <v>26</v>
      </c>
      <c r="B28" s="22" t="s">
        <v>18</v>
      </c>
      <c r="C28" s="20" t="s">
        <v>34</v>
      </c>
      <c r="D28" s="14">
        <v>289.2</v>
      </c>
      <c r="E28" s="14" t="s">
        <v>18</v>
      </c>
      <c r="F28" s="15" t="s">
        <v>18</v>
      </c>
      <c r="G28" s="22">
        <v>39</v>
      </c>
      <c r="H28" s="22">
        <v>1</v>
      </c>
      <c r="I28" s="111">
        <f>G28/H28</f>
        <v>39</v>
      </c>
      <c r="J28" s="13">
        <v>1</v>
      </c>
      <c r="K28" s="16" t="s">
        <v>18</v>
      </c>
      <c r="L28" s="14">
        <v>50627.199999999997</v>
      </c>
      <c r="M28" s="22">
        <v>7940</v>
      </c>
      <c r="N28" s="17">
        <v>45282</v>
      </c>
      <c r="O28" s="23" t="s">
        <v>35</v>
      </c>
      <c r="P28" s="114"/>
    </row>
    <row r="29" spans="1:16" s="116" customFormat="1" ht="25.5" customHeight="1">
      <c r="A29" s="12">
        <v>27</v>
      </c>
      <c r="B29" s="12">
        <v>24</v>
      </c>
      <c r="C29" s="20" t="s">
        <v>212</v>
      </c>
      <c r="D29" s="14">
        <v>279</v>
      </c>
      <c r="E29" s="14">
        <v>258</v>
      </c>
      <c r="F29" s="15">
        <f>(D29-E29)/E29</f>
        <v>8.1395348837209308E-2</v>
      </c>
      <c r="G29" s="22">
        <v>35</v>
      </c>
      <c r="H29" s="16" t="s">
        <v>18</v>
      </c>
      <c r="I29" s="16" t="s">
        <v>18</v>
      </c>
      <c r="J29" s="13">
        <v>2</v>
      </c>
      <c r="K29" s="16">
        <v>3</v>
      </c>
      <c r="L29" s="14">
        <v>4739</v>
      </c>
      <c r="M29" s="22">
        <v>949</v>
      </c>
      <c r="N29" s="17">
        <v>45387</v>
      </c>
      <c r="O29" s="23" t="s">
        <v>152</v>
      </c>
      <c r="P29" s="24"/>
    </row>
    <row r="30" spans="1:16" s="25" customFormat="1" ht="25.5" customHeight="1">
      <c r="A30" s="105">
        <v>28</v>
      </c>
      <c r="B30" s="14" t="s">
        <v>18</v>
      </c>
      <c r="C30" s="20" t="s">
        <v>196</v>
      </c>
      <c r="D30" s="14">
        <v>234.6</v>
      </c>
      <c r="E30" s="14" t="s">
        <v>18</v>
      </c>
      <c r="F30" s="15" t="s">
        <v>18</v>
      </c>
      <c r="G30" s="22">
        <v>32</v>
      </c>
      <c r="H30" s="22">
        <v>2</v>
      </c>
      <c r="I30" s="16">
        <f>G30/H30</f>
        <v>16</v>
      </c>
      <c r="J30" s="13">
        <v>2</v>
      </c>
      <c r="K30" s="16" t="s">
        <v>18</v>
      </c>
      <c r="L30" s="14">
        <v>6075.2</v>
      </c>
      <c r="M30" s="22">
        <v>1222</v>
      </c>
      <c r="N30" s="17">
        <v>45379</v>
      </c>
      <c r="O30" s="23" t="s">
        <v>38</v>
      </c>
      <c r="P30" s="114"/>
    </row>
    <row r="31" spans="1:16" s="25" customFormat="1" ht="25.5" customHeight="1">
      <c r="A31" s="12">
        <v>29</v>
      </c>
      <c r="B31" s="106" t="s">
        <v>16</v>
      </c>
      <c r="C31" s="107" t="s">
        <v>241</v>
      </c>
      <c r="D31" s="108">
        <v>216.23</v>
      </c>
      <c r="E31" s="14" t="s">
        <v>18</v>
      </c>
      <c r="F31" s="15" t="s">
        <v>18</v>
      </c>
      <c r="G31" s="110">
        <v>36</v>
      </c>
      <c r="H31" s="110">
        <v>7</v>
      </c>
      <c r="I31" s="111">
        <f>G31/H31</f>
        <v>5.1428571428571432</v>
      </c>
      <c r="J31" s="106">
        <v>4</v>
      </c>
      <c r="K31" s="111">
        <v>1</v>
      </c>
      <c r="L31" s="108">
        <v>216.23</v>
      </c>
      <c r="M31" s="110">
        <v>36</v>
      </c>
      <c r="N31" s="112">
        <v>45401</v>
      </c>
      <c r="O31" s="113" t="s">
        <v>51</v>
      </c>
      <c r="P31" s="114"/>
    </row>
    <row r="32" spans="1:16" s="25" customFormat="1" ht="25.5" customHeight="1">
      <c r="A32" s="105">
        <v>30</v>
      </c>
      <c r="B32" s="105">
        <v>33</v>
      </c>
      <c r="C32" s="107" t="s">
        <v>160</v>
      </c>
      <c r="D32" s="108">
        <v>163.19999999999999</v>
      </c>
      <c r="E32" s="108">
        <v>78.2</v>
      </c>
      <c r="F32" s="109">
        <f>(D32-E32)/E32</f>
        <v>1.0869565217391302</v>
      </c>
      <c r="G32" s="110">
        <v>25</v>
      </c>
      <c r="H32" s="110">
        <v>2</v>
      </c>
      <c r="I32" s="111">
        <f>G32/H32</f>
        <v>12.5</v>
      </c>
      <c r="J32" s="106">
        <v>2</v>
      </c>
      <c r="K32" s="111">
        <v>5</v>
      </c>
      <c r="L32" s="108">
        <v>7260</v>
      </c>
      <c r="M32" s="110">
        <v>649</v>
      </c>
      <c r="N32" s="112">
        <v>45379</v>
      </c>
      <c r="O32" s="113" t="s">
        <v>38</v>
      </c>
      <c r="P32" s="115"/>
    </row>
    <row r="33" spans="1:16" s="25" customFormat="1" ht="25.5" customHeight="1">
      <c r="A33" s="12">
        <v>31</v>
      </c>
      <c r="B33" s="12">
        <v>18</v>
      </c>
      <c r="C33" s="20" t="s">
        <v>133</v>
      </c>
      <c r="D33" s="14">
        <v>151.19999999999999</v>
      </c>
      <c r="E33" s="14">
        <v>786.2</v>
      </c>
      <c r="F33" s="15">
        <f>(D33-E33)/E33</f>
        <v>-0.80768252353090808</v>
      </c>
      <c r="G33" s="22">
        <v>25</v>
      </c>
      <c r="H33" s="22">
        <v>2</v>
      </c>
      <c r="I33" s="16">
        <f>G33/H33</f>
        <v>12.5</v>
      </c>
      <c r="J33" s="13">
        <v>2</v>
      </c>
      <c r="K33" s="15" t="s">
        <v>18</v>
      </c>
      <c r="L33" s="14">
        <v>22235.09</v>
      </c>
      <c r="M33" s="22">
        <v>4097</v>
      </c>
      <c r="N33" s="17">
        <v>45345</v>
      </c>
      <c r="O33" s="23" t="s">
        <v>31</v>
      </c>
      <c r="P33" s="24"/>
    </row>
    <row r="34" spans="1:16" s="25" customFormat="1" ht="25.5" customHeight="1">
      <c r="A34" s="105">
        <v>32</v>
      </c>
      <c r="B34" s="105">
        <v>20</v>
      </c>
      <c r="C34" s="107" t="s">
        <v>163</v>
      </c>
      <c r="D34" s="108">
        <v>103.6</v>
      </c>
      <c r="E34" s="108">
        <v>513.1</v>
      </c>
      <c r="F34" s="109">
        <f>(D34-E34)/E34</f>
        <v>-0.79809004092769442</v>
      </c>
      <c r="G34" s="110">
        <v>19</v>
      </c>
      <c r="H34" s="110">
        <v>2</v>
      </c>
      <c r="I34" s="111">
        <f>G34/H34</f>
        <v>9.5</v>
      </c>
      <c r="J34" s="106">
        <v>2</v>
      </c>
      <c r="K34" s="111">
        <v>5</v>
      </c>
      <c r="L34" s="108">
        <v>19644.849999999999</v>
      </c>
      <c r="M34" s="110">
        <v>2053</v>
      </c>
      <c r="N34" s="112">
        <v>45379</v>
      </c>
      <c r="O34" s="113" t="s">
        <v>38</v>
      </c>
      <c r="P34" s="115"/>
    </row>
    <row r="35" spans="1:16" s="116" customFormat="1" ht="25.5" customHeight="1">
      <c r="A35" s="12">
        <v>33</v>
      </c>
      <c r="B35" s="105">
        <v>35</v>
      </c>
      <c r="C35" s="107" t="s">
        <v>199</v>
      </c>
      <c r="D35" s="108">
        <v>100</v>
      </c>
      <c r="E35" s="108">
        <v>64</v>
      </c>
      <c r="F35" s="109">
        <f>(D35-E35)/E35</f>
        <v>0.5625</v>
      </c>
      <c r="G35" s="110">
        <v>18</v>
      </c>
      <c r="H35" s="110">
        <v>1</v>
      </c>
      <c r="I35" s="111">
        <f>G35/H35</f>
        <v>18</v>
      </c>
      <c r="J35" s="106">
        <v>1</v>
      </c>
      <c r="K35" s="111">
        <v>5</v>
      </c>
      <c r="L35" s="108">
        <v>3304.68</v>
      </c>
      <c r="M35" s="110">
        <v>672</v>
      </c>
      <c r="N35" s="112">
        <v>45379</v>
      </c>
      <c r="O35" s="113" t="s">
        <v>38</v>
      </c>
      <c r="P35" s="115"/>
    </row>
    <row r="36" spans="1:16" s="25" customFormat="1" ht="25.5" customHeight="1">
      <c r="A36" s="105">
        <v>34</v>
      </c>
      <c r="B36" s="15" t="s">
        <v>18</v>
      </c>
      <c r="C36" s="107" t="s">
        <v>132</v>
      </c>
      <c r="D36" s="108">
        <v>100</v>
      </c>
      <c r="E36" s="15" t="s">
        <v>18</v>
      </c>
      <c r="F36" s="15" t="s">
        <v>18</v>
      </c>
      <c r="G36" s="110">
        <v>20</v>
      </c>
      <c r="H36" s="110">
        <v>1</v>
      </c>
      <c r="I36" s="16">
        <f>G36/H36</f>
        <v>20</v>
      </c>
      <c r="J36" s="106">
        <v>1</v>
      </c>
      <c r="K36" s="111" t="s">
        <v>18</v>
      </c>
      <c r="L36" s="108">
        <v>69378.329999999987</v>
      </c>
      <c r="M36" s="110">
        <v>13654</v>
      </c>
      <c r="N36" s="112">
        <v>45338</v>
      </c>
      <c r="O36" s="113" t="s">
        <v>29</v>
      </c>
      <c r="P36" s="115"/>
    </row>
    <row r="37" spans="1:16" s="116" customFormat="1" ht="25.5" customHeight="1">
      <c r="A37" s="12">
        <v>35</v>
      </c>
      <c r="B37" s="15" t="s">
        <v>18</v>
      </c>
      <c r="C37" s="20" t="s">
        <v>28</v>
      </c>
      <c r="D37" s="14">
        <v>90</v>
      </c>
      <c r="E37" s="15" t="s">
        <v>18</v>
      </c>
      <c r="F37" s="15" t="s">
        <v>18</v>
      </c>
      <c r="G37" s="22">
        <v>18</v>
      </c>
      <c r="H37" s="22">
        <v>1</v>
      </c>
      <c r="I37" s="16">
        <f>G37/H37</f>
        <v>18</v>
      </c>
      <c r="J37" s="13">
        <v>1</v>
      </c>
      <c r="K37" s="16" t="s">
        <v>18</v>
      </c>
      <c r="L37" s="14">
        <v>42194.82</v>
      </c>
      <c r="M37" s="22">
        <v>8364</v>
      </c>
      <c r="N37" s="17">
        <v>45289</v>
      </c>
      <c r="O37" s="23" t="s">
        <v>29</v>
      </c>
      <c r="P37" s="114"/>
    </row>
    <row r="38" spans="1:16" s="25" customFormat="1" ht="25.5" customHeight="1">
      <c r="A38" s="105">
        <v>36</v>
      </c>
      <c r="B38" s="105">
        <v>26</v>
      </c>
      <c r="C38" s="107" t="s">
        <v>200</v>
      </c>
      <c r="D38" s="108">
        <v>66</v>
      </c>
      <c r="E38" s="108">
        <v>221.5</v>
      </c>
      <c r="F38" s="109">
        <f>(D38-E38)/E38</f>
        <v>-0.7020316027088036</v>
      </c>
      <c r="G38" s="110">
        <v>11</v>
      </c>
      <c r="H38" s="110">
        <v>1</v>
      </c>
      <c r="I38" s="111">
        <f>G38/H38</f>
        <v>11</v>
      </c>
      <c r="J38" s="106">
        <v>1</v>
      </c>
      <c r="K38" s="111">
        <v>5</v>
      </c>
      <c r="L38" s="108">
        <v>3360.33</v>
      </c>
      <c r="M38" s="110">
        <v>534</v>
      </c>
      <c r="N38" s="112">
        <v>45379</v>
      </c>
      <c r="O38" s="113" t="s">
        <v>38</v>
      </c>
      <c r="P38" s="115"/>
    </row>
    <row r="39" spans="1:16" s="25" customFormat="1" ht="25.5" customHeight="1">
      <c r="A39" s="12">
        <v>37</v>
      </c>
      <c r="B39" s="14" t="s">
        <v>18</v>
      </c>
      <c r="C39" s="20" t="s">
        <v>219</v>
      </c>
      <c r="D39" s="14">
        <v>65.5</v>
      </c>
      <c r="E39" s="14" t="s">
        <v>18</v>
      </c>
      <c r="F39" s="15" t="s">
        <v>18</v>
      </c>
      <c r="G39" s="22">
        <v>14</v>
      </c>
      <c r="H39" s="22">
        <v>2</v>
      </c>
      <c r="I39" s="16">
        <f>G39/H39</f>
        <v>7</v>
      </c>
      <c r="J39" s="13">
        <v>2</v>
      </c>
      <c r="K39" s="16" t="s">
        <v>18</v>
      </c>
      <c r="L39" s="14">
        <v>1121.3</v>
      </c>
      <c r="M39" s="22">
        <v>206</v>
      </c>
      <c r="N39" s="17">
        <v>45379</v>
      </c>
      <c r="O39" s="23" t="s">
        <v>38</v>
      </c>
      <c r="P39" s="114"/>
    </row>
    <row r="40" spans="1:16" s="26" customFormat="1" ht="25.5" customHeight="1">
      <c r="A40" s="105">
        <v>38</v>
      </c>
      <c r="B40" s="12">
        <v>31</v>
      </c>
      <c r="C40" s="20" t="s">
        <v>203</v>
      </c>
      <c r="D40" s="14">
        <v>65</v>
      </c>
      <c r="E40" s="14">
        <v>108.5</v>
      </c>
      <c r="F40" s="15">
        <f>(D40-E40)/E40</f>
        <v>-0.4009216589861751</v>
      </c>
      <c r="G40" s="22">
        <v>12</v>
      </c>
      <c r="H40" s="22">
        <v>2</v>
      </c>
      <c r="I40" s="16">
        <f>G40/H40</f>
        <v>6</v>
      </c>
      <c r="J40" s="13">
        <v>2</v>
      </c>
      <c r="K40" s="16">
        <v>4</v>
      </c>
      <c r="L40" s="14">
        <v>4537.41</v>
      </c>
      <c r="M40" s="22">
        <v>1034</v>
      </c>
      <c r="N40" s="17">
        <v>45380</v>
      </c>
      <c r="O40" s="23" t="s">
        <v>29</v>
      </c>
      <c r="P40" s="24"/>
    </row>
    <row r="41" spans="1:16" s="26" customFormat="1" ht="25.5" customHeight="1">
      <c r="A41" s="12">
        <v>39</v>
      </c>
      <c r="B41" s="13" t="s">
        <v>18</v>
      </c>
      <c r="C41" s="20" t="s">
        <v>121</v>
      </c>
      <c r="D41" s="14">
        <v>57</v>
      </c>
      <c r="E41" s="14" t="s">
        <v>18</v>
      </c>
      <c r="F41" s="15" t="s">
        <v>18</v>
      </c>
      <c r="G41" s="22">
        <v>12</v>
      </c>
      <c r="H41" s="22">
        <v>1</v>
      </c>
      <c r="I41" s="16">
        <f>G41/H41</f>
        <v>12</v>
      </c>
      <c r="J41" s="13">
        <v>1</v>
      </c>
      <c r="K41" s="16" t="s">
        <v>18</v>
      </c>
      <c r="L41" s="14">
        <v>18073.919999999998</v>
      </c>
      <c r="M41" s="22">
        <v>2842</v>
      </c>
      <c r="N41" s="17">
        <v>45331</v>
      </c>
      <c r="O41" s="23" t="s">
        <v>38</v>
      </c>
      <c r="P41" s="24"/>
    </row>
    <row r="42" spans="1:16" s="25" customFormat="1" ht="25.5" customHeight="1">
      <c r="A42" s="105">
        <v>40</v>
      </c>
      <c r="B42" s="14" t="s">
        <v>18</v>
      </c>
      <c r="C42" s="20" t="s">
        <v>214</v>
      </c>
      <c r="D42" s="14">
        <v>35</v>
      </c>
      <c r="E42" s="14" t="s">
        <v>18</v>
      </c>
      <c r="F42" s="15" t="s">
        <v>18</v>
      </c>
      <c r="G42" s="22">
        <v>7</v>
      </c>
      <c r="H42" s="22">
        <v>1</v>
      </c>
      <c r="I42" s="16">
        <f>G42/H42</f>
        <v>7</v>
      </c>
      <c r="J42" s="13">
        <v>1</v>
      </c>
      <c r="K42" s="16">
        <v>3</v>
      </c>
      <c r="L42" s="14">
        <v>543.4</v>
      </c>
      <c r="M42" s="22">
        <v>102</v>
      </c>
      <c r="N42" s="17">
        <v>45387</v>
      </c>
      <c r="O42" s="23" t="s">
        <v>215</v>
      </c>
      <c r="P42" s="114"/>
    </row>
    <row r="43" spans="1:16" s="25" customFormat="1" ht="25.5" customHeight="1">
      <c r="A43" s="12">
        <v>41</v>
      </c>
      <c r="B43" s="14" t="s">
        <v>18</v>
      </c>
      <c r="C43" s="20" t="s">
        <v>218</v>
      </c>
      <c r="D43" s="14">
        <v>24</v>
      </c>
      <c r="E43" s="14" t="s">
        <v>18</v>
      </c>
      <c r="F43" s="15" t="s">
        <v>18</v>
      </c>
      <c r="G43" s="22">
        <v>5</v>
      </c>
      <c r="H43" s="22">
        <v>1</v>
      </c>
      <c r="I43" s="16">
        <f>G43/H43</f>
        <v>5</v>
      </c>
      <c r="J43" s="13">
        <v>1</v>
      </c>
      <c r="K43" s="16" t="s">
        <v>18</v>
      </c>
      <c r="L43" s="14">
        <v>2160.8000000000002</v>
      </c>
      <c r="M43" s="22">
        <v>382</v>
      </c>
      <c r="N43" s="17">
        <v>45379</v>
      </c>
      <c r="O43" s="23" t="s">
        <v>38</v>
      </c>
      <c r="P43" s="114"/>
    </row>
    <row r="44" spans="1:16" s="90" customFormat="1" ht="25.5" customHeight="1">
      <c r="A44" s="29"/>
      <c r="B44" s="80"/>
      <c r="C44" s="81" t="s">
        <v>242</v>
      </c>
      <c r="D44" s="82">
        <f>SUBTOTAL(109,Table132456789101112131415171618192021222324262527283029313233343635373834567891011121413151617[Pajamos 
(GBO)])</f>
        <v>244168.6400000001</v>
      </c>
      <c r="E44" s="82" t="s">
        <v>243</v>
      </c>
      <c r="F44" s="83">
        <f t="shared" ref="F44" si="0">(D44-E44)/E44</f>
        <v>7.1860016944763155E-2</v>
      </c>
      <c r="G44" s="84">
        <f>SUBTOTAL(109,Table132456789101112131415171618192021222324262527283029313233343635373834567891011121413151617[Žiūrovų sk. 
(ADM)])</f>
        <v>36123</v>
      </c>
      <c r="H44" s="84"/>
      <c r="I44" s="85"/>
      <c r="J44" s="86"/>
      <c r="K44" s="85"/>
      <c r="L44" s="60"/>
      <c r="M44" s="63"/>
      <c r="N44" s="87"/>
      <c r="O44" s="88" t="s">
        <v>52</v>
      </c>
      <c r="P44" s="89"/>
    </row>
    <row r="45" spans="1:16" s="26" customFormat="1" ht="25.5" hidden="1" customHeight="1">
      <c r="B45" s="37"/>
      <c r="D45" s="38"/>
      <c r="E45" s="38"/>
      <c r="F45" s="39"/>
      <c r="G45" s="40"/>
      <c r="H45" s="40"/>
      <c r="I45" s="40"/>
      <c r="J45" s="37"/>
      <c r="K45" s="37"/>
      <c r="L45" s="61"/>
      <c r="M45" s="64"/>
      <c r="N45" s="42"/>
      <c r="O45" s="43"/>
    </row>
    <row r="46" spans="1:16" s="26" customFormat="1" ht="25.5" hidden="1" customHeight="1">
      <c r="B46" s="37"/>
      <c r="D46" s="38"/>
      <c r="E46" s="38"/>
      <c r="F46" s="39"/>
      <c r="G46" s="40"/>
      <c r="H46" s="40"/>
      <c r="I46" s="40"/>
      <c r="J46" s="37"/>
      <c r="K46" s="37"/>
      <c r="L46" s="61"/>
      <c r="M46" s="64"/>
      <c r="N46" s="42"/>
      <c r="O46" s="43"/>
    </row>
    <row r="47" spans="1:16" s="26" customFormat="1" ht="25.5" hidden="1" customHeight="1">
      <c r="B47" s="37"/>
      <c r="D47" s="38"/>
      <c r="E47" s="38"/>
      <c r="F47" s="39"/>
      <c r="G47" s="40"/>
      <c r="H47" s="40"/>
      <c r="I47" s="40"/>
      <c r="J47" s="37"/>
      <c r="K47" s="37"/>
      <c r="L47" s="61"/>
      <c r="M47" s="64"/>
      <c r="N47" s="42"/>
      <c r="O47" s="43"/>
    </row>
    <row r="48" spans="1:16" s="26" customFormat="1" ht="25.5" hidden="1" customHeight="1">
      <c r="B48" s="37"/>
      <c r="D48" s="38"/>
      <c r="E48" s="38"/>
      <c r="F48" s="39"/>
      <c r="G48" s="40"/>
      <c r="H48" s="40"/>
      <c r="I48" s="40"/>
      <c r="J48" s="37"/>
      <c r="K48" s="37"/>
      <c r="L48" s="61"/>
      <c r="M48" s="64"/>
      <c r="N48" s="42"/>
      <c r="O48" s="43"/>
    </row>
    <row r="49" spans="1:16383" s="26" customFormat="1" ht="25.5" hidden="1" customHeight="1">
      <c r="B49" s="37"/>
      <c r="D49" s="38"/>
      <c r="E49" s="38"/>
      <c r="F49" s="39"/>
      <c r="G49" s="40"/>
      <c r="H49" s="40"/>
      <c r="I49" s="40"/>
      <c r="J49" s="37"/>
      <c r="K49" s="37"/>
      <c r="L49" s="61"/>
      <c r="M49" s="64"/>
      <c r="N49" s="42"/>
      <c r="O49" s="43"/>
    </row>
    <row r="50" spans="1:16383" s="26" customFormat="1" ht="25.5" hidden="1" customHeight="1">
      <c r="B50" s="37"/>
      <c r="D50" s="38"/>
      <c r="E50" s="38"/>
      <c r="F50" s="39"/>
      <c r="G50" s="40"/>
      <c r="H50" s="40"/>
      <c r="I50" s="40"/>
      <c r="J50" s="37"/>
      <c r="K50" s="37"/>
      <c r="L50" s="61"/>
      <c r="M50" s="64"/>
      <c r="N50" s="42"/>
      <c r="O50" s="43"/>
    </row>
    <row r="51" spans="1:16383" s="26" customFormat="1" ht="25.5" hidden="1" customHeight="1">
      <c r="B51" s="37"/>
      <c r="D51" s="38"/>
      <c r="E51" s="38"/>
      <c r="F51" s="39"/>
      <c r="G51" s="40"/>
      <c r="H51" s="40"/>
      <c r="I51" s="40"/>
      <c r="J51" s="37"/>
      <c r="K51" s="37"/>
      <c r="L51" s="61"/>
      <c r="M51" s="64"/>
      <c r="N51" s="42"/>
      <c r="O51" s="43"/>
    </row>
    <row r="52" spans="1:16383" s="26" customFormat="1" ht="25.5" hidden="1" customHeight="1">
      <c r="B52" s="37"/>
      <c r="D52" s="38"/>
      <c r="E52" s="38"/>
      <c r="F52" s="39"/>
      <c r="G52" s="40"/>
      <c r="H52" s="40"/>
      <c r="I52" s="40"/>
      <c r="J52" s="37"/>
      <c r="K52" s="37"/>
      <c r="L52" s="61"/>
      <c r="M52" s="64"/>
      <c r="N52" s="42"/>
      <c r="O52" s="43"/>
    </row>
    <row r="53" spans="1:16383" s="26" customFormat="1" ht="25.5" hidden="1" customHeight="1">
      <c r="B53" s="37"/>
      <c r="D53" s="38"/>
      <c r="E53" s="38"/>
      <c r="F53" s="39"/>
      <c r="G53" s="40"/>
      <c r="H53" s="40"/>
      <c r="I53" s="40"/>
      <c r="J53" s="37"/>
      <c r="K53" s="37"/>
      <c r="L53" s="61"/>
      <c r="M53" s="64"/>
      <c r="N53" s="42"/>
      <c r="O53" s="43"/>
    </row>
    <row r="54" spans="1:16383" s="26" customFormat="1" ht="25.5" hidden="1" customHeight="1">
      <c r="B54" s="37"/>
      <c r="D54" s="52"/>
      <c r="E54" s="38"/>
      <c r="F54" s="39"/>
      <c r="G54" s="40"/>
      <c r="H54" s="40"/>
      <c r="I54" s="40"/>
      <c r="J54" s="37"/>
      <c r="K54" s="37"/>
      <c r="L54" s="61"/>
      <c r="M54" s="64"/>
      <c r="N54" s="42"/>
      <c r="O54" s="43"/>
    </row>
    <row r="55" spans="1:16383" s="26" customFormat="1" ht="25.5" hidden="1" customHeight="1">
      <c r="B55" s="37"/>
      <c r="D55" s="38"/>
      <c r="E55" s="38"/>
      <c r="F55" s="39"/>
      <c r="G55" s="40"/>
      <c r="H55" s="40"/>
      <c r="I55" s="40"/>
      <c r="J55" s="37"/>
      <c r="K55" s="37"/>
      <c r="L55" s="61"/>
      <c r="M55" s="64"/>
      <c r="N55" s="42"/>
      <c r="O55" s="43"/>
    </row>
    <row r="56" spans="1:16383" s="26" customFormat="1" ht="25.5" hidden="1" customHeight="1">
      <c r="B56" s="37"/>
      <c r="D56" s="38"/>
      <c r="E56" s="38"/>
      <c r="F56" s="39"/>
      <c r="G56" s="40"/>
      <c r="H56" s="40"/>
      <c r="I56" s="40"/>
      <c r="J56" s="37"/>
      <c r="K56" s="37"/>
      <c r="L56" s="61"/>
      <c r="M56" s="64"/>
      <c r="N56" s="42"/>
      <c r="O56" s="43"/>
    </row>
    <row r="57" spans="1:16383" s="26" customFormat="1" ht="25.5" hidden="1" customHeight="1">
      <c r="B57" s="37"/>
      <c r="D57" s="38"/>
      <c r="E57" s="38"/>
      <c r="F57" s="39"/>
      <c r="G57" s="40"/>
      <c r="H57" s="40"/>
      <c r="I57" s="40"/>
      <c r="J57" s="37"/>
      <c r="K57" s="37"/>
      <c r="L57" s="62"/>
      <c r="M57" s="64"/>
      <c r="N57" s="42"/>
      <c r="O57" s="43"/>
    </row>
    <row r="58" spans="1:16383" s="40" customFormat="1" ht="25.5" hidden="1" customHeight="1">
      <c r="A58" s="26"/>
      <c r="B58" s="37"/>
      <c r="C58" s="26"/>
      <c r="D58" s="38"/>
      <c r="E58" s="38"/>
      <c r="F58" s="39"/>
      <c r="J58" s="37"/>
      <c r="K58" s="37"/>
      <c r="L58" s="62"/>
      <c r="M58" s="64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25.5" hidden="1" customHeight="1">
      <c r="A59" s="26"/>
      <c r="B59" s="37"/>
      <c r="C59" s="26"/>
      <c r="D59" s="38"/>
      <c r="E59" s="38"/>
      <c r="F59" s="39"/>
      <c r="J59" s="37"/>
      <c r="K59" s="37"/>
      <c r="L59" s="62"/>
      <c r="M59" s="64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s="40" customFormat="1" ht="25.5" hidden="1" customHeight="1">
      <c r="A60" s="26"/>
      <c r="B60" s="37"/>
      <c r="C60" s="26"/>
      <c r="D60" s="38"/>
      <c r="E60" s="38"/>
      <c r="F60" s="39"/>
      <c r="J60" s="37"/>
      <c r="K60" s="37"/>
      <c r="L60" s="62"/>
      <c r="M60" s="64"/>
      <c r="N60" s="42"/>
      <c r="O60" s="43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SQ60" s="26"/>
      <c r="SR60" s="26"/>
      <c r="SS60" s="26"/>
      <c r="ST60" s="26"/>
      <c r="SU60" s="26"/>
      <c r="SV60" s="26"/>
      <c r="SW60" s="26"/>
      <c r="SX60" s="26"/>
      <c r="SY60" s="26"/>
      <c r="SZ60" s="26"/>
      <c r="TA60" s="26"/>
      <c r="TB60" s="26"/>
      <c r="TC60" s="26"/>
      <c r="TD60" s="26"/>
      <c r="TE60" s="26"/>
      <c r="TF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UM60" s="26"/>
      <c r="UN60" s="26"/>
      <c r="UO60" s="26"/>
      <c r="UP60" s="26"/>
      <c r="UQ60" s="26"/>
      <c r="UR60" s="26"/>
      <c r="US60" s="26"/>
      <c r="UT60" s="26"/>
      <c r="UU60" s="26"/>
      <c r="UV60" s="26"/>
      <c r="UW60" s="26"/>
      <c r="UX60" s="26"/>
      <c r="UY60" s="26"/>
      <c r="UZ60" s="26"/>
      <c r="VA60" s="26"/>
      <c r="VB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  <c r="AGP60" s="26"/>
      <c r="AGQ60" s="26"/>
      <c r="AGR60" s="26"/>
      <c r="AGS60" s="26"/>
      <c r="AGT60" s="26"/>
      <c r="AGU60" s="26"/>
      <c r="AGV60" s="26"/>
      <c r="AGW60" s="26"/>
      <c r="AGX60" s="26"/>
      <c r="AGY60" s="26"/>
      <c r="AGZ60" s="26"/>
      <c r="AHA60" s="26"/>
      <c r="AHB60" s="26"/>
      <c r="AHC60" s="26"/>
      <c r="AHD60" s="26"/>
      <c r="AHE60" s="26"/>
      <c r="AHF60" s="26"/>
      <c r="AHG60" s="26"/>
      <c r="AHH60" s="26"/>
      <c r="AHI60" s="26"/>
      <c r="AHJ60" s="26"/>
      <c r="AHK60" s="26"/>
      <c r="AHL60" s="26"/>
      <c r="AHM60" s="26"/>
      <c r="AHN60" s="26"/>
      <c r="AHO60" s="26"/>
      <c r="AHP60" s="26"/>
      <c r="AHQ60" s="26"/>
      <c r="AHR60" s="26"/>
      <c r="AHS60" s="26"/>
      <c r="AHT60" s="26"/>
      <c r="AHU60" s="26"/>
      <c r="AHV60" s="26"/>
      <c r="AHW60" s="26"/>
      <c r="AHX60" s="26"/>
      <c r="AHY60" s="26"/>
      <c r="AHZ60" s="26"/>
      <c r="AIA60" s="26"/>
      <c r="AIB60" s="26"/>
      <c r="AIC60" s="26"/>
      <c r="AID60" s="26"/>
      <c r="AIE60" s="26"/>
      <c r="AIF60" s="26"/>
      <c r="AIG60" s="26"/>
      <c r="AIH60" s="26"/>
      <c r="AII60" s="26"/>
      <c r="AIJ60" s="26"/>
      <c r="AIK60" s="26"/>
      <c r="AIL60" s="26"/>
      <c r="AIM60" s="26"/>
      <c r="AIN60" s="26"/>
      <c r="AIO60" s="26"/>
      <c r="AIP60" s="26"/>
      <c r="AIQ60" s="26"/>
      <c r="AIR60" s="26"/>
      <c r="AIS60" s="26"/>
      <c r="AIT60" s="26"/>
      <c r="AIU60" s="26"/>
      <c r="AIV60" s="26"/>
      <c r="AIW60" s="26"/>
      <c r="AIX60" s="26"/>
      <c r="AIY60" s="26"/>
      <c r="AIZ60" s="26"/>
      <c r="AJA60" s="26"/>
      <c r="AJB60" s="26"/>
      <c r="AJC60" s="26"/>
      <c r="AJD60" s="26"/>
      <c r="AJE60" s="26"/>
      <c r="AJF60" s="26"/>
      <c r="AJG60" s="26"/>
      <c r="AJH60" s="26"/>
      <c r="AJI60" s="26"/>
      <c r="AJJ60" s="26"/>
      <c r="AJK60" s="26"/>
      <c r="AJL60" s="26"/>
      <c r="AJM60" s="26"/>
      <c r="AJN60" s="26"/>
      <c r="AJO60" s="26"/>
      <c r="AJP60" s="26"/>
      <c r="AJQ60" s="26"/>
      <c r="AJR60" s="26"/>
      <c r="AJS60" s="26"/>
      <c r="AJT60" s="26"/>
      <c r="AJU60" s="26"/>
      <c r="AJV60" s="26"/>
      <c r="AJW60" s="26"/>
      <c r="AJX60" s="26"/>
      <c r="AJY60" s="26"/>
      <c r="AJZ60" s="26"/>
      <c r="AKA60" s="26"/>
      <c r="AKB60" s="26"/>
      <c r="AKC60" s="26"/>
      <c r="AKD60" s="26"/>
      <c r="AKE60" s="26"/>
      <c r="AKF60" s="26"/>
      <c r="AKG60" s="26"/>
      <c r="AKH60" s="26"/>
      <c r="AKI60" s="26"/>
      <c r="AKJ60" s="26"/>
      <c r="AKK60" s="26"/>
      <c r="AKL60" s="26"/>
      <c r="AKM60" s="26"/>
      <c r="AKN60" s="26"/>
      <c r="AKO60" s="26"/>
      <c r="AKP60" s="26"/>
      <c r="AKQ60" s="26"/>
      <c r="AKR60" s="26"/>
      <c r="AKS60" s="26"/>
      <c r="AKT60" s="26"/>
      <c r="AKU60" s="26"/>
      <c r="AKV60" s="26"/>
      <c r="AKW60" s="26"/>
      <c r="AKX60" s="26"/>
      <c r="AKY60" s="26"/>
      <c r="AKZ60" s="26"/>
      <c r="ALA60" s="26"/>
      <c r="ALB60" s="26"/>
      <c r="ALC60" s="26"/>
      <c r="ALD60" s="26"/>
      <c r="ALE60" s="26"/>
      <c r="ALF60" s="26"/>
      <c r="ALG60" s="26"/>
      <c r="ALH60" s="26"/>
      <c r="ALI60" s="26"/>
      <c r="ALJ60" s="26"/>
      <c r="ALK60" s="26"/>
      <c r="ALL60" s="26"/>
      <c r="ALM60" s="26"/>
      <c r="ALN60" s="26"/>
      <c r="ALO60" s="26"/>
      <c r="ALP60" s="26"/>
      <c r="ALQ60" s="26"/>
      <c r="ALR60" s="26"/>
      <c r="ALS60" s="26"/>
      <c r="ALT60" s="26"/>
      <c r="ALU60" s="26"/>
      <c r="ALV60" s="26"/>
      <c r="ALW60" s="26"/>
      <c r="ALX60" s="26"/>
      <c r="ALY60" s="26"/>
      <c r="ALZ60" s="26"/>
      <c r="AMA60" s="26"/>
      <c r="AMB60" s="26"/>
      <c r="AMC60" s="26"/>
      <c r="AMD60" s="26"/>
      <c r="AME60" s="26"/>
      <c r="AMF60" s="26"/>
      <c r="AMG60" s="26"/>
      <c r="AMH60" s="26"/>
      <c r="AMI60" s="26"/>
      <c r="AMJ60" s="26"/>
      <c r="AMK60" s="26"/>
      <c r="AML60" s="26"/>
      <c r="AMM60" s="26"/>
      <c r="AMN60" s="26"/>
      <c r="AMO60" s="26"/>
      <c r="AMP60" s="26"/>
      <c r="AMQ60" s="26"/>
      <c r="AMR60" s="26"/>
      <c r="AMS60" s="26"/>
      <c r="AMT60" s="26"/>
      <c r="AMU60" s="26"/>
      <c r="AMV60" s="26"/>
      <c r="AMW60" s="26"/>
      <c r="AMX60" s="26"/>
      <c r="AMY60" s="26"/>
      <c r="AMZ60" s="26"/>
      <c r="ANA60" s="26"/>
      <c r="ANB60" s="26"/>
      <c r="ANC60" s="26"/>
      <c r="AND60" s="26"/>
      <c r="ANE60" s="26"/>
      <c r="ANF60" s="26"/>
      <c r="ANG60" s="26"/>
      <c r="ANH60" s="26"/>
      <c r="ANI60" s="26"/>
      <c r="ANJ60" s="26"/>
      <c r="ANK60" s="26"/>
      <c r="ANL60" s="26"/>
      <c r="ANM60" s="26"/>
      <c r="ANN60" s="26"/>
      <c r="ANO60" s="26"/>
      <c r="ANP60" s="26"/>
      <c r="ANQ60" s="26"/>
      <c r="ANR60" s="26"/>
      <c r="ANS60" s="26"/>
      <c r="ANT60" s="26"/>
      <c r="ANU60" s="26"/>
      <c r="ANV60" s="26"/>
      <c r="ANW60" s="26"/>
      <c r="ANX60" s="26"/>
      <c r="ANY60" s="26"/>
      <c r="ANZ60" s="26"/>
      <c r="AOA60" s="26"/>
      <c r="AOB60" s="26"/>
      <c r="AOC60" s="26"/>
      <c r="AOD60" s="26"/>
      <c r="AOE60" s="26"/>
      <c r="AOF60" s="26"/>
      <c r="AOG60" s="26"/>
      <c r="AOH60" s="26"/>
      <c r="AOI60" s="26"/>
      <c r="AOJ60" s="26"/>
      <c r="AOK60" s="26"/>
      <c r="AOL60" s="26"/>
      <c r="AOM60" s="26"/>
      <c r="AON60" s="26"/>
      <c r="AOO60" s="26"/>
      <c r="AOP60" s="26"/>
      <c r="AOQ60" s="26"/>
      <c r="AOR60" s="26"/>
      <c r="AOS60" s="26"/>
      <c r="AOT60" s="26"/>
      <c r="AOU60" s="26"/>
      <c r="AOV60" s="26"/>
      <c r="AOW60" s="26"/>
      <c r="AOX60" s="26"/>
      <c r="AOY60" s="26"/>
      <c r="AOZ60" s="26"/>
      <c r="APA60" s="26"/>
      <c r="APB60" s="26"/>
      <c r="APC60" s="26"/>
      <c r="APD60" s="26"/>
      <c r="APE60" s="26"/>
      <c r="APF60" s="26"/>
      <c r="APG60" s="26"/>
      <c r="APH60" s="26"/>
      <c r="API60" s="26"/>
      <c r="APJ60" s="26"/>
      <c r="APK60" s="26"/>
      <c r="APL60" s="26"/>
      <c r="APM60" s="26"/>
      <c r="APN60" s="26"/>
      <c r="APO60" s="26"/>
      <c r="APP60" s="26"/>
      <c r="APQ60" s="26"/>
      <c r="APR60" s="26"/>
      <c r="APS60" s="26"/>
      <c r="APT60" s="26"/>
      <c r="APU60" s="26"/>
      <c r="APV60" s="26"/>
      <c r="APW60" s="26"/>
      <c r="APX60" s="26"/>
      <c r="APY60" s="26"/>
      <c r="APZ60" s="26"/>
      <c r="AQA60" s="26"/>
      <c r="AQB60" s="26"/>
      <c r="AQC60" s="26"/>
      <c r="AQD60" s="26"/>
      <c r="AQE60" s="26"/>
      <c r="AQF60" s="26"/>
      <c r="AQG60" s="26"/>
      <c r="AQH60" s="26"/>
      <c r="AQI60" s="26"/>
      <c r="AQJ60" s="26"/>
      <c r="AQK60" s="26"/>
      <c r="AQL60" s="26"/>
      <c r="AQM60" s="26"/>
      <c r="AQN60" s="26"/>
      <c r="AQO60" s="26"/>
      <c r="AQP60" s="26"/>
      <c r="AQQ60" s="26"/>
      <c r="AQR60" s="26"/>
      <c r="AQS60" s="26"/>
      <c r="AQT60" s="26"/>
      <c r="AQU60" s="26"/>
      <c r="AQV60" s="26"/>
      <c r="AQW60" s="26"/>
      <c r="AQX60" s="26"/>
      <c r="AQY60" s="26"/>
      <c r="AQZ60" s="26"/>
      <c r="ARA60" s="26"/>
      <c r="ARB60" s="26"/>
      <c r="ARC60" s="26"/>
      <c r="ARD60" s="26"/>
      <c r="ARE60" s="26"/>
      <c r="ARF60" s="26"/>
      <c r="ARG60" s="26"/>
      <c r="ARH60" s="26"/>
      <c r="ARI60" s="26"/>
      <c r="ARJ60" s="26"/>
      <c r="ARK60" s="26"/>
      <c r="ARL60" s="26"/>
      <c r="ARM60" s="26"/>
      <c r="ARN60" s="26"/>
      <c r="ARO60" s="26"/>
      <c r="ARP60" s="26"/>
      <c r="ARQ60" s="26"/>
      <c r="ARR60" s="26"/>
      <c r="ARS60" s="26"/>
      <c r="ART60" s="26"/>
      <c r="ARU60" s="26"/>
      <c r="ARV60" s="26"/>
      <c r="ARW60" s="26"/>
      <c r="ARX60" s="26"/>
      <c r="ARY60" s="26"/>
      <c r="ARZ60" s="26"/>
      <c r="ASA60" s="26"/>
      <c r="ASB60" s="26"/>
      <c r="ASC60" s="26"/>
      <c r="ASD60" s="26"/>
      <c r="ASE60" s="26"/>
      <c r="ASF60" s="26"/>
      <c r="ASG60" s="26"/>
      <c r="ASH60" s="26"/>
      <c r="ASI60" s="26"/>
      <c r="ASJ60" s="26"/>
      <c r="ASK60" s="26"/>
      <c r="ASL60" s="26"/>
      <c r="ASM60" s="26"/>
      <c r="ASN60" s="26"/>
      <c r="ASO60" s="26"/>
      <c r="ASP60" s="26"/>
      <c r="ASQ60" s="26"/>
      <c r="ASR60" s="26"/>
      <c r="ASS60" s="26"/>
      <c r="AST60" s="26"/>
      <c r="ASU60" s="26"/>
      <c r="ASV60" s="26"/>
      <c r="ASW60" s="26"/>
      <c r="ASX60" s="26"/>
      <c r="ASY60" s="26"/>
      <c r="ASZ60" s="26"/>
      <c r="ATA60" s="26"/>
      <c r="ATB60" s="26"/>
      <c r="ATC60" s="26"/>
      <c r="ATD60" s="26"/>
      <c r="ATE60" s="26"/>
      <c r="ATF60" s="26"/>
      <c r="ATG60" s="26"/>
      <c r="ATH60" s="26"/>
      <c r="ATI60" s="26"/>
      <c r="ATJ60" s="26"/>
      <c r="ATK60" s="26"/>
      <c r="ATL60" s="26"/>
      <c r="ATM60" s="26"/>
      <c r="ATN60" s="26"/>
      <c r="ATO60" s="26"/>
      <c r="ATP60" s="26"/>
      <c r="ATQ60" s="26"/>
      <c r="ATR60" s="26"/>
      <c r="ATS60" s="26"/>
      <c r="ATT60" s="26"/>
      <c r="ATU60" s="26"/>
      <c r="ATV60" s="26"/>
      <c r="ATW60" s="26"/>
      <c r="ATX60" s="26"/>
      <c r="ATY60" s="26"/>
      <c r="ATZ60" s="26"/>
      <c r="AUA60" s="26"/>
      <c r="AUB60" s="26"/>
      <c r="AUC60" s="26"/>
      <c r="AUD60" s="26"/>
      <c r="AUE60" s="26"/>
      <c r="AUF60" s="26"/>
      <c r="AUG60" s="26"/>
      <c r="AUH60" s="26"/>
      <c r="AUI60" s="26"/>
      <c r="AUJ60" s="26"/>
      <c r="AUK60" s="26"/>
      <c r="AUL60" s="26"/>
      <c r="AUM60" s="26"/>
      <c r="AUN60" s="26"/>
      <c r="AUO60" s="26"/>
      <c r="AUP60" s="26"/>
      <c r="AUQ60" s="26"/>
      <c r="AUR60" s="26"/>
      <c r="AUS60" s="26"/>
      <c r="AUT60" s="26"/>
      <c r="AUU60" s="26"/>
      <c r="AUV60" s="26"/>
      <c r="AUW60" s="26"/>
      <c r="AUX60" s="26"/>
      <c r="AUY60" s="26"/>
      <c r="AUZ60" s="26"/>
      <c r="AVA60" s="26"/>
      <c r="AVB60" s="26"/>
      <c r="AVC60" s="26"/>
      <c r="AVD60" s="26"/>
      <c r="AVE60" s="26"/>
      <c r="AVF60" s="26"/>
      <c r="AVG60" s="26"/>
      <c r="AVH60" s="26"/>
      <c r="AVI60" s="26"/>
      <c r="AVJ60" s="26"/>
      <c r="AVK60" s="26"/>
      <c r="AVL60" s="26"/>
      <c r="AVM60" s="26"/>
      <c r="AVN60" s="26"/>
      <c r="AVO60" s="26"/>
      <c r="AVP60" s="26"/>
      <c r="AVQ60" s="26"/>
      <c r="AVR60" s="26"/>
      <c r="AVS60" s="26"/>
      <c r="AVT60" s="26"/>
      <c r="AVU60" s="26"/>
      <c r="AVV60" s="26"/>
      <c r="AVW60" s="26"/>
      <c r="AVX60" s="26"/>
      <c r="AVY60" s="26"/>
      <c r="AVZ60" s="26"/>
      <c r="AWA60" s="26"/>
      <c r="AWB60" s="26"/>
      <c r="AWC60" s="26"/>
      <c r="AWD60" s="26"/>
      <c r="AWE60" s="26"/>
      <c r="AWF60" s="26"/>
      <c r="AWG60" s="26"/>
      <c r="AWH60" s="26"/>
      <c r="AWI60" s="26"/>
      <c r="AWJ60" s="26"/>
      <c r="AWK60" s="26"/>
      <c r="AWL60" s="26"/>
      <c r="AWM60" s="26"/>
      <c r="AWN60" s="26"/>
      <c r="AWO60" s="26"/>
      <c r="AWP60" s="26"/>
      <c r="AWQ60" s="26"/>
      <c r="AWR60" s="26"/>
      <c r="AWS60" s="26"/>
      <c r="AWT60" s="26"/>
      <c r="AWU60" s="26"/>
      <c r="AWV60" s="26"/>
      <c r="AWW60" s="26"/>
      <c r="AWX60" s="26"/>
      <c r="AWY60" s="26"/>
      <c r="AWZ60" s="26"/>
      <c r="AXA60" s="26"/>
      <c r="AXB60" s="26"/>
      <c r="AXC60" s="26"/>
      <c r="AXD60" s="26"/>
      <c r="AXE60" s="26"/>
      <c r="AXF60" s="26"/>
      <c r="AXG60" s="26"/>
      <c r="AXH60" s="26"/>
      <c r="AXI60" s="26"/>
      <c r="AXJ60" s="26"/>
      <c r="AXK60" s="26"/>
      <c r="AXL60" s="26"/>
      <c r="AXM60" s="26"/>
      <c r="AXN60" s="26"/>
      <c r="AXO60" s="26"/>
      <c r="AXP60" s="26"/>
      <c r="AXQ60" s="26"/>
      <c r="AXR60" s="26"/>
      <c r="AXS60" s="26"/>
      <c r="AXT60" s="26"/>
      <c r="AXU60" s="26"/>
      <c r="AXV60" s="26"/>
      <c r="AXW60" s="26"/>
      <c r="AXX60" s="26"/>
      <c r="AXY60" s="26"/>
      <c r="AXZ60" s="26"/>
      <c r="AYA60" s="26"/>
      <c r="AYB60" s="26"/>
      <c r="AYC60" s="26"/>
      <c r="AYD60" s="26"/>
      <c r="AYE60" s="26"/>
      <c r="AYF60" s="26"/>
      <c r="AYG60" s="26"/>
      <c r="AYH60" s="26"/>
      <c r="AYI60" s="26"/>
      <c r="AYJ60" s="26"/>
      <c r="AYK60" s="26"/>
      <c r="AYL60" s="26"/>
      <c r="AYM60" s="26"/>
      <c r="AYN60" s="26"/>
      <c r="AYO60" s="26"/>
      <c r="AYP60" s="26"/>
      <c r="AYQ60" s="26"/>
      <c r="AYR60" s="26"/>
      <c r="AYS60" s="26"/>
      <c r="AYT60" s="26"/>
      <c r="AYU60" s="26"/>
      <c r="AYV60" s="26"/>
      <c r="AYW60" s="26"/>
      <c r="AYX60" s="26"/>
      <c r="AYY60" s="26"/>
      <c r="AYZ60" s="26"/>
      <c r="AZA60" s="26"/>
      <c r="AZB60" s="26"/>
      <c r="AZC60" s="26"/>
      <c r="AZD60" s="26"/>
      <c r="AZE60" s="26"/>
      <c r="AZF60" s="26"/>
      <c r="AZG60" s="26"/>
      <c r="AZH60" s="26"/>
      <c r="AZI60" s="26"/>
      <c r="AZJ60" s="26"/>
      <c r="AZK60" s="26"/>
      <c r="AZL60" s="26"/>
      <c r="AZM60" s="26"/>
      <c r="AZN60" s="26"/>
      <c r="AZO60" s="26"/>
      <c r="AZP60" s="26"/>
      <c r="AZQ60" s="26"/>
      <c r="AZR60" s="26"/>
      <c r="AZS60" s="26"/>
      <c r="AZT60" s="26"/>
      <c r="AZU60" s="26"/>
      <c r="AZV60" s="26"/>
      <c r="AZW60" s="26"/>
      <c r="AZX60" s="26"/>
      <c r="AZY60" s="26"/>
      <c r="AZZ60" s="26"/>
      <c r="BAA60" s="26"/>
      <c r="BAB60" s="26"/>
      <c r="BAC60" s="26"/>
      <c r="BAD60" s="26"/>
      <c r="BAE60" s="26"/>
      <c r="BAF60" s="26"/>
      <c r="BAG60" s="26"/>
      <c r="BAH60" s="26"/>
      <c r="BAI60" s="26"/>
      <c r="BAJ60" s="26"/>
      <c r="BAK60" s="26"/>
      <c r="BAL60" s="26"/>
      <c r="BAM60" s="26"/>
      <c r="BAN60" s="26"/>
      <c r="BAO60" s="26"/>
      <c r="BAP60" s="26"/>
      <c r="BAQ60" s="26"/>
      <c r="BAR60" s="26"/>
      <c r="BAS60" s="26"/>
      <c r="BAT60" s="26"/>
      <c r="BAU60" s="26"/>
      <c r="BAV60" s="26"/>
      <c r="BAW60" s="26"/>
      <c r="BAX60" s="26"/>
      <c r="BAY60" s="26"/>
      <c r="BAZ60" s="26"/>
      <c r="BBA60" s="26"/>
      <c r="BBB60" s="26"/>
      <c r="BBC60" s="26"/>
      <c r="BBD60" s="26"/>
      <c r="BBE60" s="26"/>
      <c r="BBF60" s="26"/>
      <c r="BBG60" s="26"/>
      <c r="BBH60" s="26"/>
      <c r="BBI60" s="26"/>
      <c r="BBJ60" s="26"/>
      <c r="BBK60" s="26"/>
      <c r="BBL60" s="26"/>
      <c r="BBM60" s="26"/>
      <c r="BBN60" s="26"/>
      <c r="BBO60" s="26"/>
      <c r="BBP60" s="26"/>
      <c r="BBQ60" s="26"/>
      <c r="BBR60" s="26"/>
      <c r="BBS60" s="26"/>
      <c r="BBT60" s="26"/>
      <c r="BBU60" s="26"/>
      <c r="BBV60" s="26"/>
      <c r="BBW60" s="26"/>
      <c r="BBX60" s="26"/>
      <c r="BBY60" s="26"/>
      <c r="BBZ60" s="26"/>
      <c r="BCA60" s="26"/>
      <c r="BCB60" s="26"/>
      <c r="BCC60" s="26"/>
      <c r="BCD60" s="26"/>
      <c r="BCE60" s="26"/>
      <c r="BCF60" s="26"/>
      <c r="BCG60" s="26"/>
      <c r="BCH60" s="26"/>
      <c r="BCI60" s="26"/>
      <c r="BCJ60" s="26"/>
      <c r="BCK60" s="26"/>
      <c r="BCL60" s="26"/>
      <c r="BCM60" s="26"/>
      <c r="BCN60" s="26"/>
      <c r="BCO60" s="26"/>
      <c r="BCP60" s="26"/>
      <c r="BCQ60" s="26"/>
      <c r="BCR60" s="26"/>
      <c r="BCS60" s="26"/>
      <c r="BCT60" s="26"/>
      <c r="BCU60" s="26"/>
      <c r="BCV60" s="26"/>
      <c r="BCW60" s="26"/>
      <c r="BCX60" s="26"/>
      <c r="BCY60" s="26"/>
      <c r="BCZ60" s="26"/>
      <c r="BDA60" s="26"/>
      <c r="BDB60" s="26"/>
      <c r="BDC60" s="26"/>
      <c r="BDD60" s="26"/>
      <c r="BDE60" s="26"/>
      <c r="BDF60" s="26"/>
      <c r="BDG60" s="26"/>
      <c r="BDH60" s="26"/>
      <c r="BDI60" s="26"/>
      <c r="BDJ60" s="26"/>
      <c r="BDK60" s="26"/>
      <c r="BDL60" s="26"/>
      <c r="BDM60" s="26"/>
      <c r="BDN60" s="26"/>
      <c r="BDO60" s="26"/>
      <c r="BDP60" s="26"/>
      <c r="BDQ60" s="26"/>
      <c r="BDR60" s="26"/>
      <c r="BDS60" s="26"/>
      <c r="BDT60" s="26"/>
      <c r="BDU60" s="26"/>
      <c r="BDV60" s="26"/>
      <c r="BDW60" s="26"/>
      <c r="BDX60" s="26"/>
      <c r="BDY60" s="26"/>
      <c r="BDZ60" s="26"/>
      <c r="BEA60" s="26"/>
      <c r="BEB60" s="26"/>
      <c r="BEC60" s="26"/>
      <c r="BED60" s="26"/>
      <c r="BEE60" s="26"/>
      <c r="BEF60" s="26"/>
      <c r="BEG60" s="26"/>
      <c r="BEH60" s="26"/>
      <c r="BEI60" s="26"/>
      <c r="BEJ60" s="26"/>
      <c r="BEK60" s="26"/>
      <c r="BEL60" s="26"/>
      <c r="BEM60" s="26"/>
      <c r="BEN60" s="26"/>
      <c r="BEO60" s="26"/>
      <c r="BEP60" s="26"/>
      <c r="BEQ60" s="26"/>
      <c r="BER60" s="26"/>
      <c r="BES60" s="26"/>
      <c r="BET60" s="26"/>
      <c r="BEU60" s="26"/>
      <c r="BEV60" s="26"/>
      <c r="BEW60" s="26"/>
      <c r="BEX60" s="26"/>
      <c r="BEY60" s="26"/>
      <c r="BEZ60" s="26"/>
      <c r="BFA60" s="26"/>
      <c r="BFB60" s="26"/>
      <c r="BFC60" s="26"/>
      <c r="BFD60" s="26"/>
      <c r="BFE60" s="26"/>
      <c r="BFF60" s="26"/>
      <c r="BFG60" s="26"/>
      <c r="BFH60" s="26"/>
      <c r="BFI60" s="26"/>
      <c r="BFJ60" s="26"/>
      <c r="BFK60" s="26"/>
      <c r="BFL60" s="26"/>
      <c r="BFM60" s="26"/>
      <c r="BFN60" s="26"/>
      <c r="BFO60" s="26"/>
      <c r="BFP60" s="26"/>
      <c r="BFQ60" s="26"/>
      <c r="BFR60" s="26"/>
      <c r="BFS60" s="26"/>
      <c r="BFT60" s="26"/>
      <c r="BFU60" s="26"/>
      <c r="BFV60" s="26"/>
      <c r="BFW60" s="26"/>
      <c r="BFX60" s="26"/>
      <c r="BFY60" s="26"/>
      <c r="BFZ60" s="26"/>
      <c r="BGA60" s="26"/>
      <c r="BGB60" s="26"/>
      <c r="BGC60" s="26"/>
      <c r="BGD60" s="26"/>
      <c r="BGE60" s="26"/>
      <c r="BGF60" s="26"/>
      <c r="BGG60" s="26"/>
      <c r="BGH60" s="26"/>
      <c r="BGI60" s="26"/>
      <c r="BGJ60" s="26"/>
      <c r="BGK60" s="26"/>
      <c r="BGL60" s="26"/>
      <c r="BGM60" s="26"/>
      <c r="BGN60" s="26"/>
      <c r="BGO60" s="26"/>
      <c r="BGP60" s="26"/>
      <c r="BGQ60" s="26"/>
      <c r="BGR60" s="26"/>
      <c r="BGS60" s="26"/>
      <c r="BGT60" s="26"/>
      <c r="BGU60" s="26"/>
      <c r="BGV60" s="26"/>
      <c r="BGW60" s="26"/>
      <c r="BGX60" s="26"/>
      <c r="BGY60" s="26"/>
      <c r="BGZ60" s="26"/>
      <c r="BHA60" s="26"/>
      <c r="BHB60" s="26"/>
      <c r="BHC60" s="26"/>
      <c r="BHD60" s="26"/>
      <c r="BHE60" s="26"/>
      <c r="BHF60" s="26"/>
      <c r="BHG60" s="26"/>
      <c r="BHH60" s="26"/>
      <c r="BHI60" s="26"/>
      <c r="BHJ60" s="26"/>
      <c r="BHK60" s="26"/>
      <c r="BHL60" s="26"/>
      <c r="BHM60" s="26"/>
      <c r="BHN60" s="26"/>
      <c r="BHO60" s="26"/>
      <c r="BHP60" s="26"/>
      <c r="BHQ60" s="26"/>
      <c r="BHR60" s="26"/>
      <c r="BHS60" s="26"/>
      <c r="BHT60" s="26"/>
      <c r="BHU60" s="26"/>
      <c r="BHV60" s="26"/>
      <c r="BHW60" s="26"/>
      <c r="BHX60" s="26"/>
      <c r="BHY60" s="26"/>
      <c r="BHZ60" s="26"/>
      <c r="BIA60" s="26"/>
      <c r="BIB60" s="26"/>
      <c r="BIC60" s="26"/>
      <c r="BID60" s="26"/>
      <c r="BIE60" s="26"/>
      <c r="BIF60" s="26"/>
      <c r="BIG60" s="26"/>
      <c r="BIH60" s="26"/>
      <c r="BII60" s="26"/>
      <c r="BIJ60" s="26"/>
      <c r="BIK60" s="26"/>
      <c r="BIL60" s="26"/>
      <c r="BIM60" s="26"/>
      <c r="BIN60" s="26"/>
      <c r="BIO60" s="26"/>
      <c r="BIP60" s="26"/>
      <c r="BIQ60" s="26"/>
      <c r="BIR60" s="26"/>
      <c r="BIS60" s="26"/>
      <c r="BIT60" s="26"/>
      <c r="BIU60" s="26"/>
      <c r="BIV60" s="26"/>
      <c r="BIW60" s="26"/>
      <c r="BIX60" s="26"/>
      <c r="BIY60" s="26"/>
      <c r="BIZ60" s="26"/>
      <c r="BJA60" s="26"/>
      <c r="BJB60" s="26"/>
      <c r="BJC60" s="26"/>
      <c r="BJD60" s="26"/>
      <c r="BJE60" s="26"/>
      <c r="BJF60" s="26"/>
      <c r="BJG60" s="26"/>
      <c r="BJH60" s="26"/>
      <c r="BJI60" s="26"/>
      <c r="BJJ60" s="26"/>
      <c r="BJK60" s="26"/>
      <c r="BJL60" s="26"/>
      <c r="BJM60" s="26"/>
      <c r="BJN60" s="26"/>
      <c r="BJO60" s="26"/>
      <c r="BJP60" s="26"/>
      <c r="BJQ60" s="26"/>
      <c r="BJR60" s="26"/>
      <c r="BJS60" s="26"/>
      <c r="BJT60" s="26"/>
      <c r="BJU60" s="26"/>
      <c r="BJV60" s="26"/>
      <c r="BJW60" s="26"/>
      <c r="BJX60" s="26"/>
      <c r="BJY60" s="26"/>
      <c r="BJZ60" s="26"/>
      <c r="BKA60" s="26"/>
      <c r="BKB60" s="26"/>
      <c r="BKC60" s="26"/>
      <c r="BKD60" s="26"/>
      <c r="BKE60" s="26"/>
      <c r="BKF60" s="26"/>
      <c r="BKG60" s="26"/>
      <c r="BKH60" s="26"/>
      <c r="BKI60" s="26"/>
      <c r="BKJ60" s="26"/>
      <c r="BKK60" s="26"/>
      <c r="BKL60" s="26"/>
      <c r="BKM60" s="26"/>
      <c r="BKN60" s="26"/>
      <c r="BKO60" s="26"/>
      <c r="BKP60" s="26"/>
      <c r="BKQ60" s="26"/>
      <c r="BKR60" s="26"/>
      <c r="BKS60" s="26"/>
      <c r="BKT60" s="26"/>
      <c r="BKU60" s="26"/>
      <c r="BKV60" s="26"/>
      <c r="BKW60" s="26"/>
      <c r="BKX60" s="26"/>
      <c r="BKY60" s="26"/>
      <c r="BKZ60" s="26"/>
      <c r="BLA60" s="26"/>
      <c r="BLB60" s="26"/>
      <c r="BLC60" s="26"/>
      <c r="BLD60" s="26"/>
      <c r="BLE60" s="26"/>
      <c r="BLF60" s="26"/>
      <c r="BLG60" s="26"/>
      <c r="BLH60" s="26"/>
      <c r="BLI60" s="26"/>
      <c r="BLJ60" s="26"/>
      <c r="BLK60" s="26"/>
      <c r="BLL60" s="26"/>
      <c r="BLM60" s="26"/>
      <c r="BLN60" s="26"/>
      <c r="BLO60" s="26"/>
      <c r="BLP60" s="26"/>
      <c r="BLQ60" s="26"/>
      <c r="BLR60" s="26"/>
      <c r="BLS60" s="26"/>
      <c r="BLT60" s="26"/>
      <c r="BLU60" s="26"/>
      <c r="BLV60" s="26"/>
      <c r="BLW60" s="26"/>
      <c r="BLX60" s="26"/>
      <c r="BLY60" s="26"/>
      <c r="BLZ60" s="26"/>
      <c r="BMA60" s="26"/>
      <c r="BMB60" s="26"/>
      <c r="BMC60" s="26"/>
      <c r="BMD60" s="26"/>
      <c r="BME60" s="26"/>
      <c r="BMF60" s="26"/>
      <c r="BMG60" s="26"/>
      <c r="BMH60" s="26"/>
      <c r="BMI60" s="26"/>
      <c r="BMJ60" s="26"/>
      <c r="BMK60" s="26"/>
      <c r="BML60" s="26"/>
      <c r="BMM60" s="26"/>
      <c r="BMN60" s="26"/>
      <c r="BMO60" s="26"/>
      <c r="BMP60" s="26"/>
      <c r="BMQ60" s="26"/>
      <c r="BMR60" s="26"/>
      <c r="BMS60" s="26"/>
      <c r="BMT60" s="26"/>
      <c r="BMU60" s="26"/>
      <c r="BMV60" s="26"/>
      <c r="BMW60" s="26"/>
      <c r="BMX60" s="26"/>
      <c r="BMY60" s="26"/>
      <c r="BMZ60" s="26"/>
      <c r="BNA60" s="26"/>
      <c r="BNB60" s="26"/>
      <c r="BNC60" s="26"/>
      <c r="BND60" s="26"/>
      <c r="BNE60" s="26"/>
      <c r="BNF60" s="26"/>
      <c r="BNG60" s="26"/>
      <c r="BNH60" s="26"/>
      <c r="BNI60" s="26"/>
      <c r="BNJ60" s="26"/>
      <c r="BNK60" s="26"/>
      <c r="BNL60" s="26"/>
      <c r="BNM60" s="26"/>
      <c r="BNN60" s="26"/>
      <c r="BNO60" s="26"/>
      <c r="BNP60" s="26"/>
      <c r="BNQ60" s="26"/>
      <c r="BNR60" s="26"/>
      <c r="BNS60" s="26"/>
      <c r="BNT60" s="26"/>
      <c r="BNU60" s="26"/>
      <c r="BNV60" s="26"/>
      <c r="BNW60" s="26"/>
      <c r="BNX60" s="26"/>
      <c r="BNY60" s="26"/>
      <c r="BNZ60" s="26"/>
      <c r="BOA60" s="26"/>
      <c r="BOB60" s="26"/>
      <c r="BOC60" s="26"/>
      <c r="BOD60" s="26"/>
      <c r="BOE60" s="26"/>
      <c r="BOF60" s="26"/>
      <c r="BOG60" s="26"/>
      <c r="BOH60" s="26"/>
      <c r="BOI60" s="26"/>
      <c r="BOJ60" s="26"/>
      <c r="BOK60" s="26"/>
      <c r="BOL60" s="26"/>
      <c r="BOM60" s="26"/>
      <c r="BON60" s="26"/>
      <c r="BOO60" s="26"/>
      <c r="BOP60" s="26"/>
      <c r="BOQ60" s="26"/>
      <c r="BOR60" s="26"/>
      <c r="BOS60" s="26"/>
      <c r="BOT60" s="26"/>
      <c r="BOU60" s="26"/>
      <c r="BOV60" s="26"/>
      <c r="BOW60" s="26"/>
      <c r="BOX60" s="26"/>
      <c r="BOY60" s="26"/>
      <c r="BOZ60" s="26"/>
      <c r="BPA60" s="26"/>
      <c r="BPB60" s="26"/>
      <c r="BPC60" s="26"/>
      <c r="BPD60" s="26"/>
      <c r="BPE60" s="26"/>
      <c r="BPF60" s="26"/>
      <c r="BPG60" s="26"/>
      <c r="BPH60" s="26"/>
      <c r="BPI60" s="26"/>
      <c r="BPJ60" s="26"/>
      <c r="BPK60" s="26"/>
      <c r="BPL60" s="26"/>
      <c r="BPM60" s="26"/>
      <c r="BPN60" s="26"/>
      <c r="BPO60" s="26"/>
      <c r="BPP60" s="26"/>
      <c r="BPQ60" s="26"/>
      <c r="BPR60" s="26"/>
      <c r="BPS60" s="26"/>
      <c r="BPT60" s="26"/>
      <c r="BPU60" s="26"/>
      <c r="BPV60" s="26"/>
      <c r="BPW60" s="26"/>
      <c r="BPX60" s="26"/>
      <c r="BPY60" s="26"/>
      <c r="BPZ60" s="26"/>
      <c r="BQA60" s="26"/>
      <c r="BQB60" s="26"/>
      <c r="BQC60" s="26"/>
      <c r="BQD60" s="26"/>
      <c r="BQE60" s="26"/>
      <c r="BQF60" s="26"/>
      <c r="BQG60" s="26"/>
      <c r="BQH60" s="26"/>
      <c r="BQI60" s="26"/>
      <c r="BQJ60" s="26"/>
      <c r="BQK60" s="26"/>
      <c r="BQL60" s="26"/>
      <c r="BQM60" s="26"/>
      <c r="BQN60" s="26"/>
      <c r="BQO60" s="26"/>
      <c r="BQP60" s="26"/>
      <c r="BQQ60" s="26"/>
      <c r="BQR60" s="26"/>
      <c r="BQS60" s="26"/>
      <c r="BQT60" s="26"/>
      <c r="BQU60" s="26"/>
      <c r="BQV60" s="26"/>
      <c r="BQW60" s="26"/>
      <c r="BQX60" s="26"/>
      <c r="BQY60" s="26"/>
      <c r="BQZ60" s="26"/>
      <c r="BRA60" s="26"/>
      <c r="BRB60" s="26"/>
      <c r="BRC60" s="26"/>
      <c r="BRD60" s="26"/>
      <c r="BRE60" s="26"/>
      <c r="BRF60" s="26"/>
      <c r="BRG60" s="26"/>
      <c r="BRH60" s="26"/>
      <c r="BRI60" s="26"/>
      <c r="BRJ60" s="26"/>
      <c r="BRK60" s="26"/>
      <c r="BRL60" s="26"/>
      <c r="BRM60" s="26"/>
      <c r="BRN60" s="26"/>
      <c r="BRO60" s="26"/>
      <c r="BRP60" s="26"/>
      <c r="BRQ60" s="26"/>
      <c r="BRR60" s="26"/>
      <c r="BRS60" s="26"/>
      <c r="BRT60" s="26"/>
      <c r="BRU60" s="26"/>
      <c r="BRV60" s="26"/>
      <c r="BRW60" s="26"/>
      <c r="BRX60" s="26"/>
      <c r="BRY60" s="26"/>
      <c r="BRZ60" s="26"/>
      <c r="BSA60" s="26"/>
      <c r="BSB60" s="26"/>
      <c r="BSC60" s="26"/>
      <c r="BSD60" s="26"/>
      <c r="BSE60" s="26"/>
      <c r="BSF60" s="26"/>
      <c r="BSG60" s="26"/>
      <c r="BSH60" s="26"/>
      <c r="BSI60" s="26"/>
      <c r="BSJ60" s="26"/>
      <c r="BSK60" s="26"/>
      <c r="BSL60" s="26"/>
      <c r="BSM60" s="26"/>
      <c r="BSN60" s="26"/>
      <c r="BSO60" s="26"/>
      <c r="BSP60" s="26"/>
      <c r="BSQ60" s="26"/>
      <c r="BSR60" s="26"/>
      <c r="BSS60" s="26"/>
      <c r="BST60" s="26"/>
      <c r="BSU60" s="26"/>
      <c r="BSV60" s="26"/>
      <c r="BSW60" s="26"/>
      <c r="BSX60" s="26"/>
      <c r="BSY60" s="26"/>
      <c r="BSZ60" s="26"/>
      <c r="BTA60" s="26"/>
      <c r="BTB60" s="26"/>
      <c r="BTC60" s="26"/>
      <c r="BTD60" s="26"/>
      <c r="BTE60" s="26"/>
      <c r="BTF60" s="26"/>
      <c r="BTG60" s="26"/>
      <c r="BTH60" s="26"/>
      <c r="BTI60" s="26"/>
      <c r="BTJ60" s="26"/>
      <c r="BTK60" s="26"/>
      <c r="BTL60" s="26"/>
      <c r="BTM60" s="26"/>
      <c r="BTN60" s="26"/>
      <c r="BTO60" s="26"/>
      <c r="BTP60" s="26"/>
      <c r="BTQ60" s="26"/>
      <c r="BTR60" s="26"/>
      <c r="BTS60" s="26"/>
      <c r="BTT60" s="26"/>
      <c r="BTU60" s="26"/>
      <c r="BTV60" s="26"/>
      <c r="BTW60" s="26"/>
      <c r="BTX60" s="26"/>
      <c r="BTY60" s="26"/>
      <c r="BTZ60" s="26"/>
      <c r="BUA60" s="26"/>
      <c r="BUB60" s="26"/>
      <c r="BUC60" s="26"/>
      <c r="BUD60" s="26"/>
      <c r="BUE60" s="26"/>
      <c r="BUF60" s="26"/>
      <c r="BUG60" s="26"/>
      <c r="BUH60" s="26"/>
      <c r="BUI60" s="26"/>
      <c r="BUJ60" s="26"/>
      <c r="BUK60" s="26"/>
      <c r="BUL60" s="26"/>
      <c r="BUM60" s="26"/>
      <c r="BUN60" s="26"/>
      <c r="BUO60" s="26"/>
      <c r="BUP60" s="26"/>
      <c r="BUQ60" s="26"/>
      <c r="BUR60" s="26"/>
      <c r="BUS60" s="26"/>
      <c r="BUT60" s="26"/>
      <c r="BUU60" s="26"/>
      <c r="BUV60" s="26"/>
      <c r="BUW60" s="26"/>
      <c r="BUX60" s="26"/>
      <c r="BUY60" s="26"/>
      <c r="BUZ60" s="26"/>
      <c r="BVA60" s="26"/>
      <c r="BVB60" s="26"/>
      <c r="BVC60" s="26"/>
      <c r="BVD60" s="26"/>
      <c r="BVE60" s="26"/>
      <c r="BVF60" s="26"/>
      <c r="BVG60" s="26"/>
      <c r="BVH60" s="26"/>
      <c r="BVI60" s="26"/>
      <c r="BVJ60" s="26"/>
      <c r="BVK60" s="26"/>
      <c r="BVL60" s="26"/>
      <c r="BVM60" s="26"/>
      <c r="BVN60" s="26"/>
      <c r="BVO60" s="26"/>
      <c r="BVP60" s="26"/>
      <c r="BVQ60" s="26"/>
      <c r="BVR60" s="26"/>
      <c r="BVS60" s="26"/>
      <c r="BVT60" s="26"/>
      <c r="BVU60" s="26"/>
      <c r="BVV60" s="26"/>
      <c r="BVW60" s="26"/>
      <c r="BVX60" s="26"/>
      <c r="BVY60" s="26"/>
      <c r="BVZ60" s="26"/>
      <c r="BWA60" s="26"/>
      <c r="BWB60" s="26"/>
      <c r="BWC60" s="26"/>
      <c r="BWD60" s="26"/>
      <c r="BWE60" s="26"/>
      <c r="BWF60" s="26"/>
      <c r="BWG60" s="26"/>
      <c r="BWH60" s="26"/>
      <c r="BWI60" s="26"/>
      <c r="BWJ60" s="26"/>
      <c r="BWK60" s="26"/>
      <c r="BWL60" s="26"/>
      <c r="BWM60" s="26"/>
      <c r="BWN60" s="26"/>
      <c r="BWO60" s="26"/>
      <c r="BWP60" s="26"/>
      <c r="BWQ60" s="26"/>
      <c r="BWR60" s="26"/>
      <c r="BWS60" s="26"/>
      <c r="BWT60" s="26"/>
      <c r="BWU60" s="26"/>
      <c r="BWV60" s="26"/>
      <c r="BWW60" s="26"/>
      <c r="BWX60" s="26"/>
      <c r="BWY60" s="26"/>
      <c r="BWZ60" s="26"/>
      <c r="BXA60" s="26"/>
      <c r="BXB60" s="26"/>
      <c r="BXC60" s="26"/>
      <c r="BXD60" s="26"/>
      <c r="BXE60" s="26"/>
      <c r="BXF60" s="26"/>
      <c r="BXG60" s="26"/>
      <c r="BXH60" s="26"/>
      <c r="BXI60" s="26"/>
      <c r="BXJ60" s="26"/>
      <c r="BXK60" s="26"/>
      <c r="BXL60" s="26"/>
      <c r="BXM60" s="26"/>
      <c r="BXN60" s="26"/>
      <c r="BXO60" s="26"/>
      <c r="BXP60" s="26"/>
      <c r="BXQ60" s="26"/>
      <c r="BXR60" s="26"/>
      <c r="BXS60" s="26"/>
      <c r="BXT60" s="26"/>
      <c r="BXU60" s="26"/>
      <c r="BXV60" s="26"/>
      <c r="BXW60" s="26"/>
      <c r="BXX60" s="26"/>
      <c r="BXY60" s="26"/>
      <c r="BXZ60" s="26"/>
      <c r="BYA60" s="26"/>
      <c r="BYB60" s="26"/>
      <c r="BYC60" s="26"/>
      <c r="BYD60" s="26"/>
      <c r="BYE60" s="26"/>
      <c r="BYF60" s="26"/>
      <c r="BYG60" s="26"/>
      <c r="BYH60" s="26"/>
      <c r="BYI60" s="26"/>
      <c r="BYJ60" s="26"/>
      <c r="BYK60" s="26"/>
      <c r="BYL60" s="26"/>
      <c r="BYM60" s="26"/>
      <c r="BYN60" s="26"/>
      <c r="BYO60" s="26"/>
      <c r="BYP60" s="26"/>
      <c r="BYQ60" s="26"/>
      <c r="BYR60" s="26"/>
      <c r="BYS60" s="26"/>
      <c r="BYT60" s="26"/>
      <c r="BYU60" s="26"/>
      <c r="BYV60" s="26"/>
      <c r="BYW60" s="26"/>
      <c r="BYX60" s="26"/>
      <c r="BYY60" s="26"/>
      <c r="BYZ60" s="26"/>
      <c r="BZA60" s="26"/>
      <c r="BZB60" s="26"/>
      <c r="BZC60" s="26"/>
      <c r="BZD60" s="26"/>
      <c r="BZE60" s="26"/>
      <c r="BZF60" s="26"/>
      <c r="BZG60" s="26"/>
      <c r="BZH60" s="26"/>
      <c r="BZI60" s="26"/>
      <c r="BZJ60" s="26"/>
      <c r="BZK60" s="26"/>
      <c r="BZL60" s="26"/>
      <c r="BZM60" s="26"/>
      <c r="BZN60" s="26"/>
      <c r="BZO60" s="26"/>
      <c r="BZP60" s="26"/>
      <c r="BZQ60" s="26"/>
      <c r="BZR60" s="26"/>
      <c r="BZS60" s="26"/>
      <c r="BZT60" s="26"/>
      <c r="BZU60" s="26"/>
      <c r="BZV60" s="26"/>
      <c r="BZW60" s="26"/>
      <c r="BZX60" s="26"/>
      <c r="BZY60" s="26"/>
      <c r="BZZ60" s="26"/>
      <c r="CAA60" s="26"/>
      <c r="CAB60" s="26"/>
      <c r="CAC60" s="26"/>
      <c r="CAD60" s="26"/>
      <c r="CAE60" s="26"/>
      <c r="CAF60" s="26"/>
      <c r="CAG60" s="26"/>
      <c r="CAH60" s="26"/>
      <c r="CAI60" s="26"/>
      <c r="CAJ60" s="26"/>
      <c r="CAK60" s="26"/>
      <c r="CAL60" s="26"/>
      <c r="CAM60" s="26"/>
      <c r="CAN60" s="26"/>
      <c r="CAO60" s="26"/>
      <c r="CAP60" s="26"/>
      <c r="CAQ60" s="26"/>
      <c r="CAR60" s="26"/>
      <c r="CAS60" s="26"/>
      <c r="CAT60" s="26"/>
      <c r="CAU60" s="26"/>
      <c r="CAV60" s="26"/>
      <c r="CAW60" s="26"/>
      <c r="CAX60" s="26"/>
      <c r="CAY60" s="26"/>
      <c r="CAZ60" s="26"/>
      <c r="CBA60" s="26"/>
      <c r="CBB60" s="26"/>
      <c r="CBC60" s="26"/>
      <c r="CBD60" s="26"/>
      <c r="CBE60" s="26"/>
      <c r="CBF60" s="26"/>
      <c r="CBG60" s="26"/>
      <c r="CBH60" s="26"/>
      <c r="CBI60" s="26"/>
      <c r="CBJ60" s="26"/>
      <c r="CBK60" s="26"/>
      <c r="CBL60" s="26"/>
      <c r="CBM60" s="26"/>
      <c r="CBN60" s="26"/>
      <c r="CBO60" s="26"/>
      <c r="CBP60" s="26"/>
      <c r="CBQ60" s="26"/>
      <c r="CBR60" s="26"/>
      <c r="CBS60" s="26"/>
      <c r="CBT60" s="26"/>
      <c r="CBU60" s="26"/>
      <c r="CBV60" s="26"/>
      <c r="CBW60" s="26"/>
      <c r="CBX60" s="26"/>
      <c r="CBY60" s="26"/>
      <c r="CBZ60" s="26"/>
      <c r="CCA60" s="26"/>
      <c r="CCB60" s="26"/>
      <c r="CCC60" s="26"/>
      <c r="CCD60" s="26"/>
      <c r="CCE60" s="26"/>
      <c r="CCF60" s="26"/>
      <c r="CCG60" s="26"/>
      <c r="CCH60" s="26"/>
      <c r="CCI60" s="26"/>
      <c r="CCJ60" s="26"/>
      <c r="CCK60" s="26"/>
      <c r="CCL60" s="26"/>
      <c r="CCM60" s="26"/>
      <c r="CCN60" s="26"/>
      <c r="CCO60" s="26"/>
      <c r="CCP60" s="26"/>
      <c r="CCQ60" s="26"/>
      <c r="CCR60" s="26"/>
      <c r="CCS60" s="26"/>
      <c r="CCT60" s="26"/>
      <c r="CCU60" s="26"/>
      <c r="CCV60" s="26"/>
      <c r="CCW60" s="26"/>
      <c r="CCX60" s="26"/>
      <c r="CCY60" s="26"/>
      <c r="CCZ60" s="26"/>
      <c r="CDA60" s="26"/>
      <c r="CDB60" s="26"/>
      <c r="CDC60" s="26"/>
      <c r="CDD60" s="26"/>
      <c r="CDE60" s="26"/>
      <c r="CDF60" s="26"/>
      <c r="CDG60" s="26"/>
      <c r="CDH60" s="26"/>
      <c r="CDI60" s="26"/>
      <c r="CDJ60" s="26"/>
      <c r="CDK60" s="26"/>
      <c r="CDL60" s="26"/>
      <c r="CDM60" s="26"/>
      <c r="CDN60" s="26"/>
      <c r="CDO60" s="26"/>
      <c r="CDP60" s="26"/>
      <c r="CDQ60" s="26"/>
      <c r="CDR60" s="26"/>
      <c r="CDS60" s="26"/>
      <c r="CDT60" s="26"/>
      <c r="CDU60" s="26"/>
      <c r="CDV60" s="26"/>
      <c r="CDW60" s="26"/>
      <c r="CDX60" s="26"/>
      <c r="CDY60" s="26"/>
      <c r="CDZ60" s="26"/>
      <c r="CEA60" s="26"/>
      <c r="CEB60" s="26"/>
      <c r="CEC60" s="26"/>
      <c r="CED60" s="26"/>
      <c r="CEE60" s="26"/>
      <c r="CEF60" s="26"/>
      <c r="CEG60" s="26"/>
      <c r="CEH60" s="26"/>
      <c r="CEI60" s="26"/>
      <c r="CEJ60" s="26"/>
      <c r="CEK60" s="26"/>
      <c r="CEL60" s="26"/>
      <c r="CEM60" s="26"/>
      <c r="CEN60" s="26"/>
      <c r="CEO60" s="26"/>
      <c r="CEP60" s="26"/>
      <c r="CEQ60" s="26"/>
      <c r="CER60" s="26"/>
      <c r="CES60" s="26"/>
      <c r="CET60" s="26"/>
      <c r="CEU60" s="26"/>
      <c r="CEV60" s="26"/>
      <c r="CEW60" s="26"/>
      <c r="CEX60" s="26"/>
      <c r="CEY60" s="26"/>
      <c r="CEZ60" s="26"/>
      <c r="CFA60" s="26"/>
      <c r="CFB60" s="26"/>
      <c r="CFC60" s="26"/>
      <c r="CFD60" s="26"/>
      <c r="CFE60" s="26"/>
      <c r="CFF60" s="26"/>
      <c r="CFG60" s="26"/>
      <c r="CFH60" s="26"/>
      <c r="CFI60" s="26"/>
      <c r="CFJ60" s="26"/>
      <c r="CFK60" s="26"/>
      <c r="CFL60" s="26"/>
      <c r="CFM60" s="26"/>
      <c r="CFN60" s="26"/>
      <c r="CFO60" s="26"/>
      <c r="CFP60" s="26"/>
      <c r="CFQ60" s="26"/>
      <c r="CFR60" s="26"/>
      <c r="CFS60" s="26"/>
      <c r="CFT60" s="26"/>
      <c r="CFU60" s="26"/>
      <c r="CFV60" s="26"/>
      <c r="CFW60" s="26"/>
      <c r="CFX60" s="26"/>
      <c r="CFY60" s="26"/>
      <c r="CFZ60" s="26"/>
      <c r="CGA60" s="26"/>
      <c r="CGB60" s="26"/>
      <c r="CGC60" s="26"/>
      <c r="CGD60" s="26"/>
      <c r="CGE60" s="26"/>
      <c r="CGF60" s="26"/>
      <c r="CGG60" s="26"/>
      <c r="CGH60" s="26"/>
      <c r="CGI60" s="26"/>
      <c r="CGJ60" s="26"/>
      <c r="CGK60" s="26"/>
      <c r="CGL60" s="26"/>
      <c r="CGM60" s="26"/>
      <c r="CGN60" s="26"/>
      <c r="CGO60" s="26"/>
      <c r="CGP60" s="26"/>
      <c r="CGQ60" s="26"/>
      <c r="CGR60" s="26"/>
      <c r="CGS60" s="26"/>
      <c r="CGT60" s="26"/>
      <c r="CGU60" s="26"/>
      <c r="CGV60" s="26"/>
      <c r="CGW60" s="26"/>
      <c r="CGX60" s="26"/>
      <c r="CGY60" s="26"/>
      <c r="CGZ60" s="26"/>
      <c r="CHA60" s="26"/>
      <c r="CHB60" s="26"/>
      <c r="CHC60" s="26"/>
      <c r="CHD60" s="26"/>
      <c r="CHE60" s="26"/>
      <c r="CHF60" s="26"/>
      <c r="CHG60" s="26"/>
      <c r="CHH60" s="26"/>
      <c r="CHI60" s="26"/>
      <c r="CHJ60" s="26"/>
      <c r="CHK60" s="26"/>
      <c r="CHL60" s="26"/>
      <c r="CHM60" s="26"/>
      <c r="CHN60" s="26"/>
      <c r="CHO60" s="26"/>
      <c r="CHP60" s="26"/>
      <c r="CHQ60" s="26"/>
      <c r="CHR60" s="26"/>
      <c r="CHS60" s="26"/>
      <c r="CHT60" s="26"/>
      <c r="CHU60" s="26"/>
      <c r="CHV60" s="26"/>
      <c r="CHW60" s="26"/>
      <c r="CHX60" s="26"/>
      <c r="CHY60" s="26"/>
      <c r="CHZ60" s="26"/>
      <c r="CIA60" s="26"/>
      <c r="CIB60" s="26"/>
      <c r="CIC60" s="26"/>
      <c r="CID60" s="26"/>
      <c r="CIE60" s="26"/>
      <c r="CIF60" s="26"/>
      <c r="CIG60" s="26"/>
      <c r="CIH60" s="26"/>
      <c r="CII60" s="26"/>
      <c r="CIJ60" s="26"/>
      <c r="CIK60" s="26"/>
      <c r="CIL60" s="26"/>
      <c r="CIM60" s="26"/>
      <c r="CIN60" s="26"/>
      <c r="CIO60" s="26"/>
      <c r="CIP60" s="26"/>
      <c r="CIQ60" s="26"/>
      <c r="CIR60" s="26"/>
      <c r="CIS60" s="26"/>
      <c r="CIT60" s="26"/>
      <c r="CIU60" s="26"/>
      <c r="CIV60" s="26"/>
      <c r="CIW60" s="26"/>
      <c r="CIX60" s="26"/>
      <c r="CIY60" s="26"/>
      <c r="CIZ60" s="26"/>
      <c r="CJA60" s="26"/>
      <c r="CJB60" s="26"/>
      <c r="CJC60" s="26"/>
      <c r="CJD60" s="26"/>
      <c r="CJE60" s="26"/>
      <c r="CJF60" s="26"/>
      <c r="CJG60" s="26"/>
      <c r="CJH60" s="26"/>
      <c r="CJI60" s="26"/>
      <c r="CJJ60" s="26"/>
      <c r="CJK60" s="26"/>
      <c r="CJL60" s="26"/>
      <c r="CJM60" s="26"/>
      <c r="CJN60" s="26"/>
      <c r="CJO60" s="26"/>
      <c r="CJP60" s="26"/>
      <c r="CJQ60" s="26"/>
      <c r="CJR60" s="26"/>
      <c r="CJS60" s="26"/>
      <c r="CJT60" s="26"/>
      <c r="CJU60" s="26"/>
      <c r="CJV60" s="26"/>
      <c r="CJW60" s="26"/>
      <c r="CJX60" s="26"/>
      <c r="CJY60" s="26"/>
      <c r="CJZ60" s="26"/>
      <c r="CKA60" s="26"/>
      <c r="CKB60" s="26"/>
      <c r="CKC60" s="26"/>
      <c r="CKD60" s="26"/>
      <c r="CKE60" s="26"/>
      <c r="CKF60" s="26"/>
      <c r="CKG60" s="26"/>
      <c r="CKH60" s="26"/>
      <c r="CKI60" s="26"/>
      <c r="CKJ60" s="26"/>
      <c r="CKK60" s="26"/>
      <c r="CKL60" s="26"/>
      <c r="CKM60" s="26"/>
      <c r="CKN60" s="26"/>
      <c r="CKO60" s="26"/>
      <c r="CKP60" s="26"/>
      <c r="CKQ60" s="26"/>
      <c r="CKR60" s="26"/>
      <c r="CKS60" s="26"/>
      <c r="CKT60" s="26"/>
      <c r="CKU60" s="26"/>
      <c r="CKV60" s="26"/>
      <c r="CKW60" s="26"/>
      <c r="CKX60" s="26"/>
      <c r="CKY60" s="26"/>
      <c r="CKZ60" s="26"/>
      <c r="CLA60" s="26"/>
      <c r="CLB60" s="26"/>
      <c r="CLC60" s="26"/>
      <c r="CLD60" s="26"/>
      <c r="CLE60" s="26"/>
      <c r="CLF60" s="26"/>
      <c r="CLG60" s="26"/>
      <c r="CLH60" s="26"/>
      <c r="CLI60" s="26"/>
      <c r="CLJ60" s="26"/>
      <c r="CLK60" s="26"/>
      <c r="CLL60" s="26"/>
      <c r="CLM60" s="26"/>
      <c r="CLN60" s="26"/>
      <c r="CLO60" s="26"/>
      <c r="CLP60" s="26"/>
      <c r="CLQ60" s="26"/>
      <c r="CLR60" s="26"/>
      <c r="CLS60" s="26"/>
      <c r="CLT60" s="26"/>
      <c r="CLU60" s="26"/>
      <c r="CLV60" s="26"/>
      <c r="CLW60" s="26"/>
      <c r="CLX60" s="26"/>
      <c r="CLY60" s="26"/>
      <c r="CLZ60" s="26"/>
      <c r="CMA60" s="26"/>
      <c r="CMB60" s="26"/>
      <c r="CMC60" s="26"/>
      <c r="CMD60" s="26"/>
      <c r="CME60" s="26"/>
      <c r="CMF60" s="26"/>
      <c r="CMG60" s="26"/>
      <c r="CMH60" s="26"/>
      <c r="CMI60" s="26"/>
      <c r="CMJ60" s="26"/>
      <c r="CMK60" s="26"/>
      <c r="CML60" s="26"/>
      <c r="CMM60" s="26"/>
      <c r="CMN60" s="26"/>
      <c r="CMO60" s="26"/>
      <c r="CMP60" s="26"/>
      <c r="CMQ60" s="26"/>
      <c r="CMR60" s="26"/>
      <c r="CMS60" s="26"/>
      <c r="CMT60" s="26"/>
      <c r="CMU60" s="26"/>
      <c r="CMV60" s="26"/>
      <c r="CMW60" s="26"/>
      <c r="CMX60" s="26"/>
      <c r="CMY60" s="26"/>
      <c r="CMZ60" s="26"/>
      <c r="CNA60" s="26"/>
      <c r="CNB60" s="26"/>
      <c r="CNC60" s="26"/>
      <c r="CND60" s="26"/>
      <c r="CNE60" s="26"/>
      <c r="CNF60" s="26"/>
      <c r="CNG60" s="26"/>
      <c r="CNH60" s="26"/>
      <c r="CNI60" s="26"/>
      <c r="CNJ60" s="26"/>
      <c r="CNK60" s="26"/>
      <c r="CNL60" s="26"/>
      <c r="CNM60" s="26"/>
      <c r="CNN60" s="26"/>
      <c r="CNO60" s="26"/>
      <c r="CNP60" s="26"/>
      <c r="CNQ60" s="26"/>
      <c r="CNR60" s="26"/>
      <c r="CNS60" s="26"/>
      <c r="CNT60" s="26"/>
      <c r="CNU60" s="26"/>
      <c r="CNV60" s="26"/>
      <c r="CNW60" s="26"/>
      <c r="CNX60" s="26"/>
      <c r="CNY60" s="26"/>
      <c r="CNZ60" s="26"/>
      <c r="COA60" s="26"/>
      <c r="COB60" s="26"/>
      <c r="COC60" s="26"/>
      <c r="COD60" s="26"/>
      <c r="COE60" s="26"/>
      <c r="COF60" s="26"/>
      <c r="COG60" s="26"/>
      <c r="COH60" s="26"/>
      <c r="COI60" s="26"/>
      <c r="COJ60" s="26"/>
      <c r="COK60" s="26"/>
      <c r="COL60" s="26"/>
      <c r="COM60" s="26"/>
      <c r="CON60" s="26"/>
      <c r="COO60" s="26"/>
      <c r="COP60" s="26"/>
      <c r="COQ60" s="26"/>
      <c r="COR60" s="26"/>
      <c r="COS60" s="26"/>
      <c r="COT60" s="26"/>
      <c r="COU60" s="26"/>
      <c r="COV60" s="26"/>
      <c r="COW60" s="26"/>
      <c r="COX60" s="26"/>
      <c r="COY60" s="26"/>
      <c r="COZ60" s="26"/>
      <c r="CPA60" s="26"/>
      <c r="CPB60" s="26"/>
      <c r="CPC60" s="26"/>
      <c r="CPD60" s="26"/>
      <c r="CPE60" s="26"/>
      <c r="CPF60" s="26"/>
      <c r="CPG60" s="26"/>
      <c r="CPH60" s="26"/>
      <c r="CPI60" s="26"/>
      <c r="CPJ60" s="26"/>
      <c r="CPK60" s="26"/>
      <c r="CPL60" s="26"/>
      <c r="CPM60" s="26"/>
      <c r="CPN60" s="26"/>
      <c r="CPO60" s="26"/>
      <c r="CPP60" s="26"/>
      <c r="CPQ60" s="26"/>
      <c r="CPR60" s="26"/>
      <c r="CPS60" s="26"/>
      <c r="CPT60" s="26"/>
      <c r="CPU60" s="26"/>
      <c r="CPV60" s="26"/>
      <c r="CPW60" s="26"/>
      <c r="CPX60" s="26"/>
      <c r="CPY60" s="26"/>
      <c r="CPZ60" s="26"/>
      <c r="CQA60" s="26"/>
      <c r="CQB60" s="26"/>
      <c r="CQC60" s="26"/>
      <c r="CQD60" s="26"/>
      <c r="CQE60" s="26"/>
      <c r="CQF60" s="26"/>
      <c r="CQG60" s="26"/>
      <c r="CQH60" s="26"/>
      <c r="CQI60" s="26"/>
      <c r="CQJ60" s="26"/>
      <c r="CQK60" s="26"/>
      <c r="CQL60" s="26"/>
      <c r="CQM60" s="26"/>
      <c r="CQN60" s="26"/>
      <c r="CQO60" s="26"/>
      <c r="CQP60" s="26"/>
      <c r="CQQ60" s="26"/>
      <c r="CQR60" s="26"/>
      <c r="CQS60" s="26"/>
      <c r="CQT60" s="26"/>
      <c r="CQU60" s="26"/>
      <c r="CQV60" s="26"/>
      <c r="CQW60" s="26"/>
      <c r="CQX60" s="26"/>
      <c r="CQY60" s="26"/>
      <c r="CQZ60" s="26"/>
      <c r="CRA60" s="26"/>
      <c r="CRB60" s="26"/>
      <c r="CRC60" s="26"/>
      <c r="CRD60" s="26"/>
      <c r="CRE60" s="26"/>
      <c r="CRF60" s="26"/>
      <c r="CRG60" s="26"/>
      <c r="CRH60" s="26"/>
      <c r="CRI60" s="26"/>
      <c r="CRJ60" s="26"/>
      <c r="CRK60" s="26"/>
      <c r="CRL60" s="26"/>
      <c r="CRM60" s="26"/>
      <c r="CRN60" s="26"/>
      <c r="CRO60" s="26"/>
      <c r="CRP60" s="26"/>
      <c r="CRQ60" s="26"/>
      <c r="CRR60" s="26"/>
      <c r="CRS60" s="26"/>
      <c r="CRT60" s="26"/>
      <c r="CRU60" s="26"/>
      <c r="CRV60" s="26"/>
      <c r="CRW60" s="26"/>
      <c r="CRX60" s="26"/>
      <c r="CRY60" s="26"/>
      <c r="CRZ60" s="26"/>
      <c r="CSA60" s="26"/>
      <c r="CSB60" s="26"/>
      <c r="CSC60" s="26"/>
      <c r="CSD60" s="26"/>
      <c r="CSE60" s="26"/>
      <c r="CSF60" s="26"/>
      <c r="CSG60" s="26"/>
      <c r="CSH60" s="26"/>
      <c r="CSI60" s="26"/>
      <c r="CSJ60" s="26"/>
      <c r="CSK60" s="26"/>
      <c r="CSL60" s="26"/>
      <c r="CSM60" s="26"/>
      <c r="CSN60" s="26"/>
      <c r="CSO60" s="26"/>
      <c r="CSP60" s="26"/>
      <c r="CSQ60" s="26"/>
      <c r="CSR60" s="26"/>
      <c r="CSS60" s="26"/>
      <c r="CST60" s="26"/>
      <c r="CSU60" s="26"/>
      <c r="CSV60" s="26"/>
      <c r="CSW60" s="26"/>
      <c r="CSX60" s="26"/>
      <c r="CSY60" s="26"/>
      <c r="CSZ60" s="26"/>
      <c r="CTA60" s="26"/>
      <c r="CTB60" s="26"/>
      <c r="CTC60" s="26"/>
      <c r="CTD60" s="26"/>
      <c r="CTE60" s="26"/>
      <c r="CTF60" s="26"/>
      <c r="CTG60" s="26"/>
      <c r="CTH60" s="26"/>
      <c r="CTI60" s="26"/>
      <c r="CTJ60" s="26"/>
      <c r="CTK60" s="26"/>
      <c r="CTL60" s="26"/>
      <c r="CTM60" s="26"/>
      <c r="CTN60" s="26"/>
      <c r="CTO60" s="26"/>
      <c r="CTP60" s="26"/>
      <c r="CTQ60" s="26"/>
      <c r="CTR60" s="26"/>
      <c r="CTS60" s="26"/>
      <c r="CTT60" s="26"/>
      <c r="CTU60" s="26"/>
      <c r="CTV60" s="26"/>
      <c r="CTW60" s="26"/>
      <c r="CTX60" s="26"/>
      <c r="CTY60" s="26"/>
      <c r="CTZ60" s="26"/>
      <c r="CUA60" s="26"/>
      <c r="CUB60" s="26"/>
      <c r="CUC60" s="26"/>
      <c r="CUD60" s="26"/>
      <c r="CUE60" s="26"/>
      <c r="CUF60" s="26"/>
      <c r="CUG60" s="26"/>
      <c r="CUH60" s="26"/>
      <c r="CUI60" s="26"/>
      <c r="CUJ60" s="26"/>
      <c r="CUK60" s="26"/>
      <c r="CUL60" s="26"/>
      <c r="CUM60" s="26"/>
      <c r="CUN60" s="26"/>
      <c r="CUO60" s="26"/>
      <c r="CUP60" s="26"/>
      <c r="CUQ60" s="26"/>
      <c r="CUR60" s="26"/>
      <c r="CUS60" s="26"/>
      <c r="CUT60" s="26"/>
      <c r="CUU60" s="26"/>
      <c r="CUV60" s="26"/>
      <c r="CUW60" s="26"/>
      <c r="CUX60" s="26"/>
      <c r="CUY60" s="26"/>
      <c r="CUZ60" s="26"/>
      <c r="CVA60" s="26"/>
      <c r="CVB60" s="26"/>
      <c r="CVC60" s="26"/>
      <c r="CVD60" s="26"/>
      <c r="CVE60" s="26"/>
      <c r="CVF60" s="26"/>
      <c r="CVG60" s="26"/>
      <c r="CVH60" s="26"/>
      <c r="CVI60" s="26"/>
      <c r="CVJ60" s="26"/>
      <c r="CVK60" s="26"/>
      <c r="CVL60" s="26"/>
      <c r="CVM60" s="26"/>
      <c r="CVN60" s="26"/>
      <c r="CVO60" s="26"/>
      <c r="CVP60" s="26"/>
      <c r="CVQ60" s="26"/>
      <c r="CVR60" s="26"/>
      <c r="CVS60" s="26"/>
      <c r="CVT60" s="26"/>
      <c r="CVU60" s="26"/>
      <c r="CVV60" s="26"/>
      <c r="CVW60" s="26"/>
      <c r="CVX60" s="26"/>
      <c r="CVY60" s="26"/>
      <c r="CVZ60" s="26"/>
      <c r="CWA60" s="26"/>
      <c r="CWB60" s="26"/>
      <c r="CWC60" s="26"/>
      <c r="CWD60" s="26"/>
      <c r="CWE60" s="26"/>
      <c r="CWF60" s="26"/>
      <c r="CWG60" s="26"/>
      <c r="CWH60" s="26"/>
      <c r="CWI60" s="26"/>
      <c r="CWJ60" s="26"/>
      <c r="CWK60" s="26"/>
      <c r="CWL60" s="26"/>
      <c r="CWM60" s="26"/>
      <c r="CWN60" s="26"/>
      <c r="CWO60" s="26"/>
      <c r="CWP60" s="26"/>
      <c r="CWQ60" s="26"/>
      <c r="CWR60" s="26"/>
      <c r="CWS60" s="26"/>
      <c r="CWT60" s="26"/>
      <c r="CWU60" s="26"/>
      <c r="CWV60" s="26"/>
      <c r="CWW60" s="26"/>
      <c r="CWX60" s="26"/>
      <c r="CWY60" s="26"/>
      <c r="CWZ60" s="26"/>
      <c r="CXA60" s="26"/>
      <c r="CXB60" s="26"/>
      <c r="CXC60" s="26"/>
      <c r="CXD60" s="26"/>
      <c r="CXE60" s="26"/>
      <c r="CXF60" s="26"/>
      <c r="CXG60" s="26"/>
      <c r="CXH60" s="26"/>
      <c r="CXI60" s="26"/>
      <c r="CXJ60" s="26"/>
      <c r="CXK60" s="26"/>
      <c r="CXL60" s="26"/>
      <c r="CXM60" s="26"/>
      <c r="CXN60" s="26"/>
      <c r="CXO60" s="26"/>
      <c r="CXP60" s="26"/>
      <c r="CXQ60" s="26"/>
      <c r="CXR60" s="26"/>
      <c r="CXS60" s="26"/>
      <c r="CXT60" s="26"/>
      <c r="CXU60" s="26"/>
      <c r="CXV60" s="26"/>
      <c r="CXW60" s="26"/>
      <c r="CXX60" s="26"/>
      <c r="CXY60" s="26"/>
      <c r="CXZ60" s="26"/>
      <c r="CYA60" s="26"/>
      <c r="CYB60" s="26"/>
      <c r="CYC60" s="26"/>
      <c r="CYD60" s="26"/>
      <c r="CYE60" s="26"/>
      <c r="CYF60" s="26"/>
      <c r="CYG60" s="26"/>
      <c r="CYH60" s="26"/>
      <c r="CYI60" s="26"/>
      <c r="CYJ60" s="26"/>
      <c r="CYK60" s="26"/>
      <c r="CYL60" s="26"/>
      <c r="CYM60" s="26"/>
      <c r="CYN60" s="26"/>
      <c r="CYO60" s="26"/>
      <c r="CYP60" s="26"/>
      <c r="CYQ60" s="26"/>
      <c r="CYR60" s="26"/>
      <c r="CYS60" s="26"/>
      <c r="CYT60" s="26"/>
      <c r="CYU60" s="26"/>
      <c r="CYV60" s="26"/>
      <c r="CYW60" s="26"/>
      <c r="CYX60" s="26"/>
      <c r="CYY60" s="26"/>
      <c r="CYZ60" s="26"/>
      <c r="CZA60" s="26"/>
      <c r="CZB60" s="26"/>
      <c r="CZC60" s="26"/>
      <c r="CZD60" s="26"/>
      <c r="CZE60" s="26"/>
      <c r="CZF60" s="26"/>
      <c r="CZG60" s="26"/>
      <c r="CZH60" s="26"/>
      <c r="CZI60" s="26"/>
      <c r="CZJ60" s="26"/>
      <c r="CZK60" s="26"/>
      <c r="CZL60" s="26"/>
      <c r="CZM60" s="26"/>
      <c r="CZN60" s="26"/>
      <c r="CZO60" s="26"/>
      <c r="CZP60" s="26"/>
      <c r="CZQ60" s="26"/>
      <c r="CZR60" s="26"/>
      <c r="CZS60" s="26"/>
      <c r="CZT60" s="26"/>
      <c r="CZU60" s="26"/>
      <c r="CZV60" s="26"/>
      <c r="CZW60" s="26"/>
      <c r="CZX60" s="26"/>
      <c r="CZY60" s="26"/>
      <c r="CZZ60" s="26"/>
      <c r="DAA60" s="26"/>
      <c r="DAB60" s="26"/>
      <c r="DAC60" s="26"/>
      <c r="DAD60" s="26"/>
      <c r="DAE60" s="26"/>
      <c r="DAF60" s="26"/>
      <c r="DAG60" s="26"/>
      <c r="DAH60" s="26"/>
      <c r="DAI60" s="26"/>
      <c r="DAJ60" s="26"/>
      <c r="DAK60" s="26"/>
      <c r="DAL60" s="26"/>
      <c r="DAM60" s="26"/>
      <c r="DAN60" s="26"/>
      <c r="DAO60" s="26"/>
      <c r="DAP60" s="26"/>
      <c r="DAQ60" s="26"/>
      <c r="DAR60" s="26"/>
      <c r="DAS60" s="26"/>
      <c r="DAT60" s="26"/>
      <c r="DAU60" s="26"/>
      <c r="DAV60" s="26"/>
      <c r="DAW60" s="26"/>
      <c r="DAX60" s="26"/>
      <c r="DAY60" s="26"/>
      <c r="DAZ60" s="26"/>
      <c r="DBA60" s="26"/>
      <c r="DBB60" s="26"/>
      <c r="DBC60" s="26"/>
      <c r="DBD60" s="26"/>
      <c r="DBE60" s="26"/>
      <c r="DBF60" s="26"/>
      <c r="DBG60" s="26"/>
      <c r="DBH60" s="26"/>
      <c r="DBI60" s="26"/>
      <c r="DBJ60" s="26"/>
      <c r="DBK60" s="26"/>
      <c r="DBL60" s="26"/>
      <c r="DBM60" s="26"/>
      <c r="DBN60" s="26"/>
      <c r="DBO60" s="26"/>
      <c r="DBP60" s="26"/>
      <c r="DBQ60" s="26"/>
      <c r="DBR60" s="26"/>
      <c r="DBS60" s="26"/>
      <c r="DBT60" s="26"/>
      <c r="DBU60" s="26"/>
      <c r="DBV60" s="26"/>
      <c r="DBW60" s="26"/>
      <c r="DBX60" s="26"/>
      <c r="DBY60" s="26"/>
      <c r="DBZ60" s="26"/>
      <c r="DCA60" s="26"/>
      <c r="DCB60" s="26"/>
      <c r="DCC60" s="26"/>
      <c r="DCD60" s="26"/>
      <c r="DCE60" s="26"/>
      <c r="DCF60" s="26"/>
      <c r="DCG60" s="26"/>
      <c r="DCH60" s="26"/>
      <c r="DCI60" s="26"/>
      <c r="DCJ60" s="26"/>
      <c r="DCK60" s="26"/>
      <c r="DCL60" s="26"/>
      <c r="DCM60" s="26"/>
      <c r="DCN60" s="26"/>
      <c r="DCO60" s="26"/>
      <c r="DCP60" s="26"/>
      <c r="DCQ60" s="26"/>
      <c r="DCR60" s="26"/>
      <c r="DCS60" s="26"/>
      <c r="DCT60" s="26"/>
      <c r="DCU60" s="26"/>
      <c r="DCV60" s="26"/>
      <c r="DCW60" s="26"/>
      <c r="DCX60" s="26"/>
      <c r="DCY60" s="26"/>
      <c r="DCZ60" s="26"/>
      <c r="DDA60" s="26"/>
      <c r="DDB60" s="26"/>
      <c r="DDC60" s="26"/>
      <c r="DDD60" s="26"/>
      <c r="DDE60" s="26"/>
      <c r="DDF60" s="26"/>
      <c r="DDG60" s="26"/>
      <c r="DDH60" s="26"/>
      <c r="DDI60" s="26"/>
      <c r="DDJ60" s="26"/>
      <c r="DDK60" s="26"/>
      <c r="DDL60" s="26"/>
      <c r="DDM60" s="26"/>
      <c r="DDN60" s="26"/>
      <c r="DDO60" s="26"/>
      <c r="DDP60" s="26"/>
      <c r="DDQ60" s="26"/>
      <c r="DDR60" s="26"/>
      <c r="DDS60" s="26"/>
      <c r="DDT60" s="26"/>
      <c r="DDU60" s="26"/>
      <c r="DDV60" s="26"/>
      <c r="DDW60" s="26"/>
      <c r="DDX60" s="26"/>
      <c r="DDY60" s="26"/>
      <c r="DDZ60" s="26"/>
      <c r="DEA60" s="26"/>
      <c r="DEB60" s="26"/>
      <c r="DEC60" s="26"/>
      <c r="DED60" s="26"/>
      <c r="DEE60" s="26"/>
      <c r="DEF60" s="26"/>
      <c r="DEG60" s="26"/>
      <c r="DEH60" s="26"/>
      <c r="DEI60" s="26"/>
      <c r="DEJ60" s="26"/>
      <c r="DEK60" s="26"/>
      <c r="DEL60" s="26"/>
      <c r="DEM60" s="26"/>
      <c r="DEN60" s="26"/>
      <c r="DEO60" s="26"/>
      <c r="DEP60" s="26"/>
      <c r="DEQ60" s="26"/>
      <c r="DER60" s="26"/>
      <c r="DES60" s="26"/>
      <c r="DET60" s="26"/>
      <c r="DEU60" s="26"/>
      <c r="DEV60" s="26"/>
      <c r="DEW60" s="26"/>
      <c r="DEX60" s="26"/>
      <c r="DEY60" s="26"/>
      <c r="DEZ60" s="26"/>
      <c r="DFA60" s="26"/>
      <c r="DFB60" s="26"/>
      <c r="DFC60" s="26"/>
      <c r="DFD60" s="26"/>
      <c r="DFE60" s="26"/>
      <c r="DFF60" s="26"/>
      <c r="DFG60" s="26"/>
      <c r="DFH60" s="26"/>
      <c r="DFI60" s="26"/>
      <c r="DFJ60" s="26"/>
      <c r="DFK60" s="26"/>
      <c r="DFL60" s="26"/>
      <c r="DFM60" s="26"/>
      <c r="DFN60" s="26"/>
      <c r="DFO60" s="26"/>
      <c r="DFP60" s="26"/>
      <c r="DFQ60" s="26"/>
      <c r="DFR60" s="26"/>
      <c r="DFS60" s="26"/>
      <c r="DFT60" s="26"/>
      <c r="DFU60" s="26"/>
      <c r="DFV60" s="26"/>
      <c r="DFW60" s="26"/>
      <c r="DFX60" s="26"/>
      <c r="DFY60" s="26"/>
      <c r="DFZ60" s="26"/>
      <c r="DGA60" s="26"/>
      <c r="DGB60" s="26"/>
      <c r="DGC60" s="26"/>
      <c r="DGD60" s="26"/>
      <c r="DGE60" s="26"/>
      <c r="DGF60" s="26"/>
      <c r="DGG60" s="26"/>
      <c r="DGH60" s="26"/>
      <c r="DGI60" s="26"/>
      <c r="DGJ60" s="26"/>
      <c r="DGK60" s="26"/>
      <c r="DGL60" s="26"/>
      <c r="DGM60" s="26"/>
      <c r="DGN60" s="26"/>
      <c r="DGO60" s="26"/>
      <c r="DGP60" s="26"/>
      <c r="DGQ60" s="26"/>
      <c r="DGR60" s="26"/>
      <c r="DGS60" s="26"/>
      <c r="DGT60" s="26"/>
      <c r="DGU60" s="26"/>
      <c r="DGV60" s="26"/>
      <c r="DGW60" s="26"/>
      <c r="DGX60" s="26"/>
      <c r="DGY60" s="26"/>
      <c r="DGZ60" s="26"/>
      <c r="DHA60" s="26"/>
      <c r="DHB60" s="26"/>
      <c r="DHC60" s="26"/>
      <c r="DHD60" s="26"/>
      <c r="DHE60" s="26"/>
      <c r="DHF60" s="26"/>
      <c r="DHG60" s="26"/>
      <c r="DHH60" s="26"/>
      <c r="DHI60" s="26"/>
      <c r="DHJ60" s="26"/>
      <c r="DHK60" s="26"/>
      <c r="DHL60" s="26"/>
      <c r="DHM60" s="26"/>
      <c r="DHN60" s="26"/>
      <c r="DHO60" s="26"/>
      <c r="DHP60" s="26"/>
      <c r="DHQ60" s="26"/>
      <c r="DHR60" s="26"/>
      <c r="DHS60" s="26"/>
      <c r="DHT60" s="26"/>
      <c r="DHU60" s="26"/>
      <c r="DHV60" s="26"/>
      <c r="DHW60" s="26"/>
      <c r="DHX60" s="26"/>
      <c r="DHY60" s="26"/>
      <c r="DHZ60" s="26"/>
      <c r="DIA60" s="26"/>
      <c r="DIB60" s="26"/>
      <c r="DIC60" s="26"/>
      <c r="DID60" s="26"/>
      <c r="DIE60" s="26"/>
      <c r="DIF60" s="26"/>
      <c r="DIG60" s="26"/>
      <c r="DIH60" s="26"/>
      <c r="DII60" s="26"/>
      <c r="DIJ60" s="26"/>
      <c r="DIK60" s="26"/>
      <c r="DIL60" s="26"/>
      <c r="DIM60" s="26"/>
      <c r="DIN60" s="26"/>
      <c r="DIO60" s="26"/>
      <c r="DIP60" s="26"/>
      <c r="DIQ60" s="26"/>
      <c r="DIR60" s="26"/>
      <c r="DIS60" s="26"/>
      <c r="DIT60" s="26"/>
      <c r="DIU60" s="26"/>
      <c r="DIV60" s="26"/>
      <c r="DIW60" s="26"/>
      <c r="DIX60" s="26"/>
      <c r="DIY60" s="26"/>
      <c r="DIZ60" s="26"/>
      <c r="DJA60" s="26"/>
      <c r="DJB60" s="26"/>
      <c r="DJC60" s="26"/>
      <c r="DJD60" s="26"/>
      <c r="DJE60" s="26"/>
      <c r="DJF60" s="26"/>
      <c r="DJG60" s="26"/>
      <c r="DJH60" s="26"/>
      <c r="DJI60" s="26"/>
      <c r="DJJ60" s="26"/>
      <c r="DJK60" s="26"/>
      <c r="DJL60" s="26"/>
      <c r="DJM60" s="26"/>
      <c r="DJN60" s="26"/>
      <c r="DJO60" s="26"/>
      <c r="DJP60" s="26"/>
      <c r="DJQ60" s="26"/>
      <c r="DJR60" s="26"/>
      <c r="DJS60" s="26"/>
      <c r="DJT60" s="26"/>
      <c r="DJU60" s="26"/>
      <c r="DJV60" s="26"/>
      <c r="DJW60" s="26"/>
      <c r="DJX60" s="26"/>
      <c r="DJY60" s="26"/>
      <c r="DJZ60" s="26"/>
      <c r="DKA60" s="26"/>
      <c r="DKB60" s="26"/>
      <c r="DKC60" s="26"/>
      <c r="DKD60" s="26"/>
      <c r="DKE60" s="26"/>
      <c r="DKF60" s="26"/>
      <c r="DKG60" s="26"/>
      <c r="DKH60" s="26"/>
      <c r="DKI60" s="26"/>
      <c r="DKJ60" s="26"/>
      <c r="DKK60" s="26"/>
      <c r="DKL60" s="26"/>
      <c r="DKM60" s="26"/>
      <c r="DKN60" s="26"/>
      <c r="DKO60" s="26"/>
      <c r="DKP60" s="26"/>
      <c r="DKQ60" s="26"/>
      <c r="DKR60" s="26"/>
      <c r="DKS60" s="26"/>
      <c r="DKT60" s="26"/>
      <c r="DKU60" s="26"/>
      <c r="DKV60" s="26"/>
      <c r="DKW60" s="26"/>
      <c r="DKX60" s="26"/>
      <c r="DKY60" s="26"/>
      <c r="DKZ60" s="26"/>
      <c r="DLA60" s="26"/>
      <c r="DLB60" s="26"/>
      <c r="DLC60" s="26"/>
      <c r="DLD60" s="26"/>
      <c r="DLE60" s="26"/>
      <c r="DLF60" s="26"/>
      <c r="DLG60" s="26"/>
      <c r="DLH60" s="26"/>
      <c r="DLI60" s="26"/>
      <c r="DLJ60" s="26"/>
      <c r="DLK60" s="26"/>
      <c r="DLL60" s="26"/>
      <c r="DLM60" s="26"/>
      <c r="DLN60" s="26"/>
      <c r="DLO60" s="26"/>
      <c r="DLP60" s="26"/>
      <c r="DLQ60" s="26"/>
      <c r="DLR60" s="26"/>
      <c r="DLS60" s="26"/>
      <c r="DLT60" s="26"/>
      <c r="DLU60" s="26"/>
      <c r="DLV60" s="26"/>
      <c r="DLW60" s="26"/>
      <c r="DLX60" s="26"/>
      <c r="DLY60" s="26"/>
      <c r="DLZ60" s="26"/>
      <c r="DMA60" s="26"/>
      <c r="DMB60" s="26"/>
      <c r="DMC60" s="26"/>
      <c r="DMD60" s="26"/>
      <c r="DME60" s="26"/>
      <c r="DMF60" s="26"/>
      <c r="DMG60" s="26"/>
      <c r="DMH60" s="26"/>
      <c r="DMI60" s="26"/>
      <c r="DMJ60" s="26"/>
      <c r="DMK60" s="26"/>
      <c r="DML60" s="26"/>
      <c r="DMM60" s="26"/>
      <c r="DMN60" s="26"/>
      <c r="DMO60" s="26"/>
      <c r="DMP60" s="26"/>
      <c r="DMQ60" s="26"/>
      <c r="DMR60" s="26"/>
      <c r="DMS60" s="26"/>
      <c r="DMT60" s="26"/>
      <c r="DMU60" s="26"/>
      <c r="DMV60" s="26"/>
      <c r="DMW60" s="26"/>
      <c r="DMX60" s="26"/>
      <c r="DMY60" s="26"/>
      <c r="DMZ60" s="26"/>
      <c r="DNA60" s="26"/>
      <c r="DNB60" s="26"/>
      <c r="DNC60" s="26"/>
      <c r="DND60" s="26"/>
      <c r="DNE60" s="26"/>
      <c r="DNF60" s="26"/>
      <c r="DNG60" s="26"/>
      <c r="DNH60" s="26"/>
      <c r="DNI60" s="26"/>
      <c r="DNJ60" s="26"/>
      <c r="DNK60" s="26"/>
      <c r="DNL60" s="26"/>
      <c r="DNM60" s="26"/>
      <c r="DNN60" s="26"/>
      <c r="DNO60" s="26"/>
      <c r="DNP60" s="26"/>
      <c r="DNQ60" s="26"/>
      <c r="DNR60" s="26"/>
      <c r="DNS60" s="26"/>
      <c r="DNT60" s="26"/>
      <c r="DNU60" s="26"/>
      <c r="DNV60" s="26"/>
      <c r="DNW60" s="26"/>
      <c r="DNX60" s="26"/>
      <c r="DNY60" s="26"/>
      <c r="DNZ60" s="26"/>
      <c r="DOA60" s="26"/>
      <c r="DOB60" s="26"/>
      <c r="DOC60" s="26"/>
      <c r="DOD60" s="26"/>
      <c r="DOE60" s="26"/>
      <c r="DOF60" s="26"/>
      <c r="DOG60" s="26"/>
      <c r="DOH60" s="26"/>
      <c r="DOI60" s="26"/>
      <c r="DOJ60" s="26"/>
      <c r="DOK60" s="26"/>
      <c r="DOL60" s="26"/>
      <c r="DOM60" s="26"/>
      <c r="DON60" s="26"/>
      <c r="DOO60" s="26"/>
      <c r="DOP60" s="26"/>
      <c r="DOQ60" s="26"/>
      <c r="DOR60" s="26"/>
      <c r="DOS60" s="26"/>
      <c r="DOT60" s="26"/>
      <c r="DOU60" s="26"/>
      <c r="DOV60" s="26"/>
      <c r="DOW60" s="26"/>
      <c r="DOX60" s="26"/>
      <c r="DOY60" s="26"/>
      <c r="DOZ60" s="26"/>
      <c r="DPA60" s="26"/>
      <c r="DPB60" s="26"/>
      <c r="DPC60" s="26"/>
      <c r="DPD60" s="26"/>
      <c r="DPE60" s="26"/>
      <c r="DPF60" s="26"/>
      <c r="DPG60" s="26"/>
      <c r="DPH60" s="26"/>
      <c r="DPI60" s="26"/>
      <c r="DPJ60" s="26"/>
      <c r="DPK60" s="26"/>
      <c r="DPL60" s="26"/>
      <c r="DPM60" s="26"/>
      <c r="DPN60" s="26"/>
      <c r="DPO60" s="26"/>
      <c r="DPP60" s="26"/>
      <c r="DPQ60" s="26"/>
      <c r="DPR60" s="26"/>
      <c r="DPS60" s="26"/>
      <c r="DPT60" s="26"/>
      <c r="DPU60" s="26"/>
      <c r="DPV60" s="26"/>
      <c r="DPW60" s="26"/>
      <c r="DPX60" s="26"/>
      <c r="DPY60" s="26"/>
      <c r="DPZ60" s="26"/>
      <c r="DQA60" s="26"/>
      <c r="DQB60" s="26"/>
      <c r="DQC60" s="26"/>
      <c r="DQD60" s="26"/>
      <c r="DQE60" s="26"/>
      <c r="DQF60" s="26"/>
      <c r="DQG60" s="26"/>
      <c r="DQH60" s="26"/>
      <c r="DQI60" s="26"/>
      <c r="DQJ60" s="26"/>
      <c r="DQK60" s="26"/>
      <c r="DQL60" s="26"/>
      <c r="DQM60" s="26"/>
      <c r="DQN60" s="26"/>
      <c r="DQO60" s="26"/>
      <c r="DQP60" s="26"/>
      <c r="DQQ60" s="26"/>
      <c r="DQR60" s="26"/>
      <c r="DQS60" s="26"/>
      <c r="DQT60" s="26"/>
      <c r="DQU60" s="26"/>
      <c r="DQV60" s="26"/>
      <c r="DQW60" s="26"/>
      <c r="DQX60" s="26"/>
      <c r="DQY60" s="26"/>
      <c r="DQZ60" s="26"/>
      <c r="DRA60" s="26"/>
      <c r="DRB60" s="26"/>
      <c r="DRC60" s="26"/>
      <c r="DRD60" s="26"/>
      <c r="DRE60" s="26"/>
      <c r="DRF60" s="26"/>
      <c r="DRG60" s="26"/>
      <c r="DRH60" s="26"/>
      <c r="DRI60" s="26"/>
      <c r="DRJ60" s="26"/>
      <c r="DRK60" s="26"/>
      <c r="DRL60" s="26"/>
      <c r="DRM60" s="26"/>
      <c r="DRN60" s="26"/>
      <c r="DRO60" s="26"/>
      <c r="DRP60" s="26"/>
      <c r="DRQ60" s="26"/>
      <c r="DRR60" s="26"/>
      <c r="DRS60" s="26"/>
      <c r="DRT60" s="26"/>
      <c r="DRU60" s="26"/>
      <c r="DRV60" s="26"/>
      <c r="DRW60" s="26"/>
      <c r="DRX60" s="26"/>
      <c r="DRY60" s="26"/>
      <c r="DRZ60" s="26"/>
      <c r="DSA60" s="26"/>
      <c r="DSB60" s="26"/>
      <c r="DSC60" s="26"/>
      <c r="DSD60" s="26"/>
      <c r="DSE60" s="26"/>
      <c r="DSF60" s="26"/>
      <c r="DSG60" s="26"/>
      <c r="DSH60" s="26"/>
      <c r="DSI60" s="26"/>
      <c r="DSJ60" s="26"/>
      <c r="DSK60" s="26"/>
      <c r="DSL60" s="26"/>
      <c r="DSM60" s="26"/>
      <c r="DSN60" s="26"/>
      <c r="DSO60" s="26"/>
      <c r="DSP60" s="26"/>
      <c r="DSQ60" s="26"/>
      <c r="DSR60" s="26"/>
      <c r="DSS60" s="26"/>
      <c r="DST60" s="26"/>
      <c r="DSU60" s="26"/>
      <c r="DSV60" s="26"/>
      <c r="DSW60" s="26"/>
      <c r="DSX60" s="26"/>
      <c r="DSY60" s="26"/>
      <c r="DSZ60" s="26"/>
      <c r="DTA60" s="26"/>
      <c r="DTB60" s="26"/>
      <c r="DTC60" s="26"/>
      <c r="DTD60" s="26"/>
      <c r="DTE60" s="26"/>
      <c r="DTF60" s="26"/>
      <c r="DTG60" s="26"/>
      <c r="DTH60" s="26"/>
      <c r="DTI60" s="26"/>
      <c r="DTJ60" s="26"/>
      <c r="DTK60" s="26"/>
      <c r="DTL60" s="26"/>
      <c r="DTM60" s="26"/>
      <c r="DTN60" s="26"/>
      <c r="DTO60" s="26"/>
      <c r="DTP60" s="26"/>
      <c r="DTQ60" s="26"/>
      <c r="DTR60" s="26"/>
      <c r="DTS60" s="26"/>
      <c r="DTT60" s="26"/>
      <c r="DTU60" s="26"/>
      <c r="DTV60" s="26"/>
      <c r="DTW60" s="26"/>
      <c r="DTX60" s="26"/>
      <c r="DTY60" s="26"/>
      <c r="DTZ60" s="26"/>
      <c r="DUA60" s="26"/>
      <c r="DUB60" s="26"/>
      <c r="DUC60" s="26"/>
      <c r="DUD60" s="26"/>
      <c r="DUE60" s="26"/>
      <c r="DUF60" s="26"/>
      <c r="DUG60" s="26"/>
      <c r="DUH60" s="26"/>
      <c r="DUI60" s="26"/>
      <c r="DUJ60" s="26"/>
      <c r="DUK60" s="26"/>
      <c r="DUL60" s="26"/>
      <c r="DUM60" s="26"/>
      <c r="DUN60" s="26"/>
      <c r="DUO60" s="26"/>
      <c r="DUP60" s="26"/>
      <c r="DUQ60" s="26"/>
      <c r="DUR60" s="26"/>
      <c r="DUS60" s="26"/>
      <c r="DUT60" s="26"/>
      <c r="DUU60" s="26"/>
      <c r="DUV60" s="26"/>
      <c r="DUW60" s="26"/>
      <c r="DUX60" s="26"/>
      <c r="DUY60" s="26"/>
      <c r="DUZ60" s="26"/>
      <c r="DVA60" s="26"/>
      <c r="DVB60" s="26"/>
      <c r="DVC60" s="26"/>
      <c r="DVD60" s="26"/>
      <c r="DVE60" s="26"/>
      <c r="DVF60" s="26"/>
      <c r="DVG60" s="26"/>
      <c r="DVH60" s="26"/>
      <c r="DVI60" s="26"/>
      <c r="DVJ60" s="26"/>
      <c r="DVK60" s="26"/>
      <c r="DVL60" s="26"/>
      <c r="DVM60" s="26"/>
      <c r="DVN60" s="26"/>
      <c r="DVO60" s="26"/>
      <c r="DVP60" s="26"/>
      <c r="DVQ60" s="26"/>
      <c r="DVR60" s="26"/>
      <c r="DVS60" s="26"/>
      <c r="DVT60" s="26"/>
      <c r="DVU60" s="26"/>
      <c r="DVV60" s="26"/>
      <c r="DVW60" s="26"/>
      <c r="DVX60" s="26"/>
      <c r="DVY60" s="26"/>
      <c r="DVZ60" s="26"/>
      <c r="DWA60" s="26"/>
      <c r="DWB60" s="26"/>
      <c r="DWC60" s="26"/>
      <c r="DWD60" s="26"/>
      <c r="DWE60" s="26"/>
      <c r="DWF60" s="26"/>
      <c r="DWG60" s="26"/>
      <c r="DWH60" s="26"/>
      <c r="DWI60" s="26"/>
      <c r="DWJ60" s="26"/>
      <c r="DWK60" s="26"/>
      <c r="DWL60" s="26"/>
      <c r="DWM60" s="26"/>
      <c r="DWN60" s="26"/>
      <c r="DWO60" s="26"/>
      <c r="DWP60" s="26"/>
      <c r="DWQ60" s="26"/>
      <c r="DWR60" s="26"/>
      <c r="DWS60" s="26"/>
      <c r="DWT60" s="26"/>
      <c r="DWU60" s="26"/>
      <c r="DWV60" s="26"/>
      <c r="DWW60" s="26"/>
      <c r="DWX60" s="26"/>
      <c r="DWY60" s="26"/>
      <c r="DWZ60" s="26"/>
      <c r="DXA60" s="26"/>
      <c r="DXB60" s="26"/>
      <c r="DXC60" s="26"/>
      <c r="DXD60" s="26"/>
      <c r="DXE60" s="26"/>
      <c r="DXF60" s="26"/>
      <c r="DXG60" s="26"/>
      <c r="DXH60" s="26"/>
      <c r="DXI60" s="26"/>
      <c r="DXJ60" s="26"/>
      <c r="DXK60" s="26"/>
      <c r="DXL60" s="26"/>
      <c r="DXM60" s="26"/>
      <c r="DXN60" s="26"/>
      <c r="DXO60" s="26"/>
      <c r="DXP60" s="26"/>
      <c r="DXQ60" s="26"/>
      <c r="DXR60" s="26"/>
      <c r="DXS60" s="26"/>
      <c r="DXT60" s="26"/>
      <c r="DXU60" s="26"/>
      <c r="DXV60" s="26"/>
      <c r="DXW60" s="26"/>
      <c r="DXX60" s="26"/>
      <c r="DXY60" s="26"/>
      <c r="DXZ60" s="26"/>
      <c r="DYA60" s="26"/>
      <c r="DYB60" s="26"/>
      <c r="DYC60" s="26"/>
      <c r="DYD60" s="26"/>
      <c r="DYE60" s="26"/>
      <c r="DYF60" s="26"/>
      <c r="DYG60" s="26"/>
      <c r="DYH60" s="26"/>
      <c r="DYI60" s="26"/>
      <c r="DYJ60" s="26"/>
      <c r="DYK60" s="26"/>
      <c r="DYL60" s="26"/>
      <c r="DYM60" s="26"/>
      <c r="DYN60" s="26"/>
      <c r="DYO60" s="26"/>
      <c r="DYP60" s="26"/>
      <c r="DYQ60" s="26"/>
      <c r="DYR60" s="26"/>
      <c r="DYS60" s="26"/>
      <c r="DYT60" s="26"/>
      <c r="DYU60" s="26"/>
      <c r="DYV60" s="26"/>
      <c r="DYW60" s="26"/>
      <c r="DYX60" s="26"/>
      <c r="DYY60" s="26"/>
      <c r="DYZ60" s="26"/>
      <c r="DZA60" s="26"/>
      <c r="DZB60" s="26"/>
      <c r="DZC60" s="26"/>
      <c r="DZD60" s="26"/>
      <c r="DZE60" s="26"/>
      <c r="DZF60" s="26"/>
      <c r="DZG60" s="26"/>
      <c r="DZH60" s="26"/>
      <c r="DZI60" s="26"/>
      <c r="DZJ60" s="26"/>
      <c r="DZK60" s="26"/>
      <c r="DZL60" s="26"/>
      <c r="DZM60" s="26"/>
      <c r="DZN60" s="26"/>
      <c r="DZO60" s="26"/>
      <c r="DZP60" s="26"/>
      <c r="DZQ60" s="26"/>
      <c r="DZR60" s="26"/>
      <c r="DZS60" s="26"/>
      <c r="DZT60" s="26"/>
      <c r="DZU60" s="26"/>
      <c r="DZV60" s="26"/>
      <c r="DZW60" s="26"/>
      <c r="DZX60" s="26"/>
      <c r="DZY60" s="26"/>
      <c r="DZZ60" s="26"/>
      <c r="EAA60" s="26"/>
      <c r="EAB60" s="26"/>
      <c r="EAC60" s="26"/>
      <c r="EAD60" s="26"/>
      <c r="EAE60" s="26"/>
      <c r="EAF60" s="26"/>
      <c r="EAG60" s="26"/>
      <c r="EAH60" s="26"/>
      <c r="EAI60" s="26"/>
      <c r="EAJ60" s="26"/>
      <c r="EAK60" s="26"/>
      <c r="EAL60" s="26"/>
      <c r="EAM60" s="26"/>
      <c r="EAN60" s="26"/>
      <c r="EAO60" s="26"/>
      <c r="EAP60" s="26"/>
      <c r="EAQ60" s="26"/>
      <c r="EAR60" s="26"/>
      <c r="EAS60" s="26"/>
      <c r="EAT60" s="26"/>
      <c r="EAU60" s="26"/>
      <c r="EAV60" s="26"/>
      <c r="EAW60" s="26"/>
      <c r="EAX60" s="26"/>
      <c r="EAY60" s="26"/>
      <c r="EAZ60" s="26"/>
      <c r="EBA60" s="26"/>
      <c r="EBB60" s="26"/>
      <c r="EBC60" s="26"/>
      <c r="EBD60" s="26"/>
      <c r="EBE60" s="26"/>
      <c r="EBF60" s="26"/>
      <c r="EBG60" s="26"/>
      <c r="EBH60" s="26"/>
      <c r="EBI60" s="26"/>
      <c r="EBJ60" s="26"/>
      <c r="EBK60" s="26"/>
      <c r="EBL60" s="26"/>
      <c r="EBM60" s="26"/>
      <c r="EBN60" s="26"/>
      <c r="EBO60" s="26"/>
      <c r="EBP60" s="26"/>
      <c r="EBQ60" s="26"/>
      <c r="EBR60" s="26"/>
      <c r="EBS60" s="26"/>
      <c r="EBT60" s="26"/>
      <c r="EBU60" s="26"/>
      <c r="EBV60" s="26"/>
      <c r="EBW60" s="26"/>
      <c r="EBX60" s="26"/>
      <c r="EBY60" s="26"/>
      <c r="EBZ60" s="26"/>
      <c r="ECA60" s="26"/>
      <c r="ECB60" s="26"/>
      <c r="ECC60" s="26"/>
      <c r="ECD60" s="26"/>
      <c r="ECE60" s="26"/>
      <c r="ECF60" s="26"/>
      <c r="ECG60" s="26"/>
      <c r="ECH60" s="26"/>
      <c r="ECI60" s="26"/>
      <c r="ECJ60" s="26"/>
      <c r="ECK60" s="26"/>
      <c r="ECL60" s="26"/>
      <c r="ECM60" s="26"/>
      <c r="ECN60" s="26"/>
      <c r="ECO60" s="26"/>
      <c r="ECP60" s="26"/>
      <c r="ECQ60" s="26"/>
      <c r="ECR60" s="26"/>
      <c r="ECS60" s="26"/>
      <c r="ECT60" s="26"/>
      <c r="ECU60" s="26"/>
      <c r="ECV60" s="26"/>
      <c r="ECW60" s="26"/>
      <c r="ECX60" s="26"/>
      <c r="ECY60" s="26"/>
      <c r="ECZ60" s="26"/>
      <c r="EDA60" s="26"/>
      <c r="EDB60" s="26"/>
      <c r="EDC60" s="26"/>
      <c r="EDD60" s="26"/>
      <c r="EDE60" s="26"/>
      <c r="EDF60" s="26"/>
      <c r="EDG60" s="26"/>
      <c r="EDH60" s="26"/>
      <c r="EDI60" s="26"/>
      <c r="EDJ60" s="26"/>
      <c r="EDK60" s="26"/>
      <c r="EDL60" s="26"/>
      <c r="EDM60" s="26"/>
      <c r="EDN60" s="26"/>
      <c r="EDO60" s="26"/>
      <c r="EDP60" s="26"/>
      <c r="EDQ60" s="26"/>
      <c r="EDR60" s="26"/>
      <c r="EDS60" s="26"/>
      <c r="EDT60" s="26"/>
      <c r="EDU60" s="26"/>
      <c r="EDV60" s="26"/>
      <c r="EDW60" s="26"/>
      <c r="EDX60" s="26"/>
      <c r="EDY60" s="26"/>
      <c r="EDZ60" s="26"/>
      <c r="EEA60" s="26"/>
      <c r="EEB60" s="26"/>
      <c r="EEC60" s="26"/>
      <c r="EED60" s="26"/>
      <c r="EEE60" s="26"/>
      <c r="EEF60" s="26"/>
      <c r="EEG60" s="26"/>
      <c r="EEH60" s="26"/>
      <c r="EEI60" s="26"/>
      <c r="EEJ60" s="26"/>
      <c r="EEK60" s="26"/>
      <c r="EEL60" s="26"/>
      <c r="EEM60" s="26"/>
      <c r="EEN60" s="26"/>
      <c r="EEO60" s="26"/>
      <c r="EEP60" s="26"/>
      <c r="EEQ60" s="26"/>
      <c r="EER60" s="26"/>
      <c r="EES60" s="26"/>
      <c r="EET60" s="26"/>
      <c r="EEU60" s="26"/>
      <c r="EEV60" s="26"/>
      <c r="EEW60" s="26"/>
      <c r="EEX60" s="26"/>
      <c r="EEY60" s="26"/>
      <c r="EEZ60" s="26"/>
      <c r="EFA60" s="26"/>
      <c r="EFB60" s="26"/>
      <c r="EFC60" s="26"/>
      <c r="EFD60" s="26"/>
      <c r="EFE60" s="26"/>
      <c r="EFF60" s="26"/>
      <c r="EFG60" s="26"/>
      <c r="EFH60" s="26"/>
      <c r="EFI60" s="26"/>
      <c r="EFJ60" s="26"/>
      <c r="EFK60" s="26"/>
      <c r="EFL60" s="26"/>
      <c r="EFM60" s="26"/>
      <c r="EFN60" s="26"/>
      <c r="EFO60" s="26"/>
      <c r="EFP60" s="26"/>
      <c r="EFQ60" s="26"/>
      <c r="EFR60" s="26"/>
      <c r="EFS60" s="26"/>
      <c r="EFT60" s="26"/>
      <c r="EFU60" s="26"/>
      <c r="EFV60" s="26"/>
      <c r="EFW60" s="26"/>
      <c r="EFX60" s="26"/>
      <c r="EFY60" s="26"/>
      <c r="EFZ60" s="26"/>
      <c r="EGA60" s="26"/>
      <c r="EGB60" s="26"/>
      <c r="EGC60" s="26"/>
      <c r="EGD60" s="26"/>
      <c r="EGE60" s="26"/>
      <c r="EGF60" s="26"/>
      <c r="EGG60" s="26"/>
      <c r="EGH60" s="26"/>
      <c r="EGI60" s="26"/>
      <c r="EGJ60" s="26"/>
      <c r="EGK60" s="26"/>
      <c r="EGL60" s="26"/>
      <c r="EGM60" s="26"/>
      <c r="EGN60" s="26"/>
      <c r="EGO60" s="26"/>
      <c r="EGP60" s="26"/>
      <c r="EGQ60" s="26"/>
      <c r="EGR60" s="26"/>
      <c r="EGS60" s="26"/>
      <c r="EGT60" s="26"/>
      <c r="EGU60" s="26"/>
      <c r="EGV60" s="26"/>
      <c r="EGW60" s="26"/>
      <c r="EGX60" s="26"/>
      <c r="EGY60" s="26"/>
      <c r="EGZ60" s="26"/>
      <c r="EHA60" s="26"/>
      <c r="EHB60" s="26"/>
      <c r="EHC60" s="26"/>
      <c r="EHD60" s="26"/>
      <c r="EHE60" s="26"/>
      <c r="EHF60" s="26"/>
      <c r="EHG60" s="26"/>
      <c r="EHH60" s="26"/>
      <c r="EHI60" s="26"/>
      <c r="EHJ60" s="26"/>
      <c r="EHK60" s="26"/>
      <c r="EHL60" s="26"/>
      <c r="EHM60" s="26"/>
      <c r="EHN60" s="26"/>
      <c r="EHO60" s="26"/>
      <c r="EHP60" s="26"/>
      <c r="EHQ60" s="26"/>
      <c r="EHR60" s="26"/>
      <c r="EHS60" s="26"/>
      <c r="EHT60" s="26"/>
      <c r="EHU60" s="26"/>
      <c r="EHV60" s="26"/>
      <c r="EHW60" s="26"/>
      <c r="EHX60" s="26"/>
      <c r="EHY60" s="26"/>
      <c r="EHZ60" s="26"/>
      <c r="EIA60" s="26"/>
      <c r="EIB60" s="26"/>
      <c r="EIC60" s="26"/>
      <c r="EID60" s="26"/>
      <c r="EIE60" s="26"/>
      <c r="EIF60" s="26"/>
      <c r="EIG60" s="26"/>
      <c r="EIH60" s="26"/>
      <c r="EII60" s="26"/>
      <c r="EIJ60" s="26"/>
      <c r="EIK60" s="26"/>
      <c r="EIL60" s="26"/>
      <c r="EIM60" s="26"/>
      <c r="EIN60" s="26"/>
      <c r="EIO60" s="26"/>
      <c r="EIP60" s="26"/>
      <c r="EIQ60" s="26"/>
      <c r="EIR60" s="26"/>
      <c r="EIS60" s="26"/>
      <c r="EIT60" s="26"/>
      <c r="EIU60" s="26"/>
      <c r="EIV60" s="26"/>
      <c r="EIW60" s="26"/>
      <c r="EIX60" s="26"/>
      <c r="EIY60" s="26"/>
      <c r="EIZ60" s="26"/>
      <c r="EJA60" s="26"/>
      <c r="EJB60" s="26"/>
      <c r="EJC60" s="26"/>
      <c r="EJD60" s="26"/>
      <c r="EJE60" s="26"/>
      <c r="EJF60" s="26"/>
      <c r="EJG60" s="26"/>
      <c r="EJH60" s="26"/>
      <c r="EJI60" s="26"/>
      <c r="EJJ60" s="26"/>
      <c r="EJK60" s="26"/>
      <c r="EJL60" s="26"/>
      <c r="EJM60" s="26"/>
      <c r="EJN60" s="26"/>
      <c r="EJO60" s="26"/>
      <c r="EJP60" s="26"/>
      <c r="EJQ60" s="26"/>
      <c r="EJR60" s="26"/>
      <c r="EJS60" s="26"/>
      <c r="EJT60" s="26"/>
      <c r="EJU60" s="26"/>
      <c r="EJV60" s="26"/>
      <c r="EJW60" s="26"/>
      <c r="EJX60" s="26"/>
      <c r="EJY60" s="26"/>
      <c r="EJZ60" s="26"/>
      <c r="EKA60" s="26"/>
      <c r="EKB60" s="26"/>
      <c r="EKC60" s="26"/>
      <c r="EKD60" s="26"/>
      <c r="EKE60" s="26"/>
      <c r="EKF60" s="26"/>
      <c r="EKG60" s="26"/>
      <c r="EKH60" s="26"/>
      <c r="EKI60" s="26"/>
      <c r="EKJ60" s="26"/>
      <c r="EKK60" s="26"/>
      <c r="EKL60" s="26"/>
      <c r="EKM60" s="26"/>
      <c r="EKN60" s="26"/>
      <c r="EKO60" s="26"/>
      <c r="EKP60" s="26"/>
      <c r="EKQ60" s="26"/>
      <c r="EKR60" s="26"/>
      <c r="EKS60" s="26"/>
      <c r="EKT60" s="26"/>
      <c r="EKU60" s="26"/>
      <c r="EKV60" s="26"/>
      <c r="EKW60" s="26"/>
      <c r="EKX60" s="26"/>
      <c r="EKY60" s="26"/>
      <c r="EKZ60" s="26"/>
      <c r="ELA60" s="26"/>
      <c r="ELB60" s="26"/>
      <c r="ELC60" s="26"/>
      <c r="ELD60" s="26"/>
      <c r="ELE60" s="26"/>
      <c r="ELF60" s="26"/>
      <c r="ELG60" s="26"/>
      <c r="ELH60" s="26"/>
      <c r="ELI60" s="26"/>
      <c r="ELJ60" s="26"/>
      <c r="ELK60" s="26"/>
      <c r="ELL60" s="26"/>
      <c r="ELM60" s="26"/>
      <c r="ELN60" s="26"/>
      <c r="ELO60" s="26"/>
      <c r="ELP60" s="26"/>
      <c r="ELQ60" s="26"/>
      <c r="ELR60" s="26"/>
      <c r="ELS60" s="26"/>
      <c r="ELT60" s="26"/>
      <c r="ELU60" s="26"/>
      <c r="ELV60" s="26"/>
      <c r="ELW60" s="26"/>
      <c r="ELX60" s="26"/>
      <c r="ELY60" s="26"/>
      <c r="ELZ60" s="26"/>
      <c r="EMA60" s="26"/>
      <c r="EMB60" s="26"/>
      <c r="EMC60" s="26"/>
      <c r="EMD60" s="26"/>
      <c r="EME60" s="26"/>
      <c r="EMF60" s="26"/>
      <c r="EMG60" s="26"/>
      <c r="EMH60" s="26"/>
      <c r="EMI60" s="26"/>
      <c r="EMJ60" s="26"/>
      <c r="EMK60" s="26"/>
      <c r="EML60" s="26"/>
      <c r="EMM60" s="26"/>
      <c r="EMN60" s="26"/>
      <c r="EMO60" s="26"/>
      <c r="EMP60" s="26"/>
      <c r="EMQ60" s="26"/>
      <c r="EMR60" s="26"/>
      <c r="EMS60" s="26"/>
      <c r="EMT60" s="26"/>
      <c r="EMU60" s="26"/>
      <c r="EMV60" s="26"/>
      <c r="EMW60" s="26"/>
      <c r="EMX60" s="26"/>
      <c r="EMY60" s="26"/>
      <c r="EMZ60" s="26"/>
      <c r="ENA60" s="26"/>
      <c r="ENB60" s="26"/>
      <c r="ENC60" s="26"/>
      <c r="END60" s="26"/>
      <c r="ENE60" s="26"/>
      <c r="ENF60" s="26"/>
      <c r="ENG60" s="26"/>
      <c r="ENH60" s="26"/>
      <c r="ENI60" s="26"/>
      <c r="ENJ60" s="26"/>
      <c r="ENK60" s="26"/>
      <c r="ENL60" s="26"/>
      <c r="ENM60" s="26"/>
      <c r="ENN60" s="26"/>
      <c r="ENO60" s="26"/>
      <c r="ENP60" s="26"/>
      <c r="ENQ60" s="26"/>
      <c r="ENR60" s="26"/>
      <c r="ENS60" s="26"/>
      <c r="ENT60" s="26"/>
      <c r="ENU60" s="26"/>
      <c r="ENV60" s="26"/>
      <c r="ENW60" s="26"/>
      <c r="ENX60" s="26"/>
      <c r="ENY60" s="26"/>
      <c r="ENZ60" s="26"/>
      <c r="EOA60" s="26"/>
      <c r="EOB60" s="26"/>
      <c r="EOC60" s="26"/>
      <c r="EOD60" s="26"/>
      <c r="EOE60" s="26"/>
      <c r="EOF60" s="26"/>
      <c r="EOG60" s="26"/>
      <c r="EOH60" s="26"/>
      <c r="EOI60" s="26"/>
      <c r="EOJ60" s="26"/>
      <c r="EOK60" s="26"/>
      <c r="EOL60" s="26"/>
      <c r="EOM60" s="26"/>
      <c r="EON60" s="26"/>
      <c r="EOO60" s="26"/>
      <c r="EOP60" s="26"/>
      <c r="EOQ60" s="26"/>
      <c r="EOR60" s="26"/>
      <c r="EOS60" s="26"/>
      <c r="EOT60" s="26"/>
      <c r="EOU60" s="26"/>
      <c r="EOV60" s="26"/>
      <c r="EOW60" s="26"/>
      <c r="EOX60" s="26"/>
      <c r="EOY60" s="26"/>
      <c r="EOZ60" s="26"/>
      <c r="EPA60" s="26"/>
      <c r="EPB60" s="26"/>
      <c r="EPC60" s="26"/>
      <c r="EPD60" s="26"/>
      <c r="EPE60" s="26"/>
      <c r="EPF60" s="26"/>
      <c r="EPG60" s="26"/>
      <c r="EPH60" s="26"/>
      <c r="EPI60" s="26"/>
      <c r="EPJ60" s="26"/>
      <c r="EPK60" s="26"/>
      <c r="EPL60" s="26"/>
      <c r="EPM60" s="26"/>
      <c r="EPN60" s="26"/>
      <c r="EPO60" s="26"/>
      <c r="EPP60" s="26"/>
      <c r="EPQ60" s="26"/>
      <c r="EPR60" s="26"/>
      <c r="EPS60" s="26"/>
      <c r="EPT60" s="26"/>
      <c r="EPU60" s="26"/>
      <c r="EPV60" s="26"/>
      <c r="EPW60" s="26"/>
      <c r="EPX60" s="26"/>
      <c r="EPY60" s="26"/>
      <c r="EPZ60" s="26"/>
      <c r="EQA60" s="26"/>
      <c r="EQB60" s="26"/>
      <c r="EQC60" s="26"/>
      <c r="EQD60" s="26"/>
      <c r="EQE60" s="26"/>
      <c r="EQF60" s="26"/>
      <c r="EQG60" s="26"/>
      <c r="EQH60" s="26"/>
      <c r="EQI60" s="26"/>
      <c r="EQJ60" s="26"/>
      <c r="EQK60" s="26"/>
      <c r="EQL60" s="26"/>
      <c r="EQM60" s="26"/>
      <c r="EQN60" s="26"/>
      <c r="EQO60" s="26"/>
      <c r="EQP60" s="26"/>
      <c r="EQQ60" s="26"/>
      <c r="EQR60" s="26"/>
      <c r="EQS60" s="26"/>
      <c r="EQT60" s="26"/>
      <c r="EQU60" s="26"/>
      <c r="EQV60" s="26"/>
      <c r="EQW60" s="26"/>
      <c r="EQX60" s="26"/>
      <c r="EQY60" s="26"/>
      <c r="EQZ60" s="26"/>
      <c r="ERA60" s="26"/>
      <c r="ERB60" s="26"/>
      <c r="ERC60" s="26"/>
      <c r="ERD60" s="26"/>
      <c r="ERE60" s="26"/>
      <c r="ERF60" s="26"/>
      <c r="ERG60" s="26"/>
      <c r="ERH60" s="26"/>
      <c r="ERI60" s="26"/>
      <c r="ERJ60" s="26"/>
      <c r="ERK60" s="26"/>
      <c r="ERL60" s="26"/>
      <c r="ERM60" s="26"/>
      <c r="ERN60" s="26"/>
      <c r="ERO60" s="26"/>
      <c r="ERP60" s="26"/>
      <c r="ERQ60" s="26"/>
      <c r="ERR60" s="26"/>
      <c r="ERS60" s="26"/>
      <c r="ERT60" s="26"/>
      <c r="ERU60" s="26"/>
      <c r="ERV60" s="26"/>
      <c r="ERW60" s="26"/>
      <c r="ERX60" s="26"/>
      <c r="ERY60" s="26"/>
      <c r="ERZ60" s="26"/>
      <c r="ESA60" s="26"/>
      <c r="ESB60" s="26"/>
      <c r="ESC60" s="26"/>
      <c r="ESD60" s="26"/>
      <c r="ESE60" s="26"/>
      <c r="ESF60" s="26"/>
      <c r="ESG60" s="26"/>
      <c r="ESH60" s="26"/>
      <c r="ESI60" s="26"/>
      <c r="ESJ60" s="26"/>
      <c r="ESK60" s="26"/>
      <c r="ESL60" s="26"/>
      <c r="ESM60" s="26"/>
      <c r="ESN60" s="26"/>
      <c r="ESO60" s="26"/>
      <c r="ESP60" s="26"/>
      <c r="ESQ60" s="26"/>
      <c r="ESR60" s="26"/>
      <c r="ESS60" s="26"/>
      <c r="EST60" s="26"/>
      <c r="ESU60" s="26"/>
      <c r="ESV60" s="26"/>
      <c r="ESW60" s="26"/>
      <c r="ESX60" s="26"/>
      <c r="ESY60" s="26"/>
      <c r="ESZ60" s="26"/>
      <c r="ETA60" s="26"/>
      <c r="ETB60" s="26"/>
      <c r="ETC60" s="26"/>
      <c r="ETD60" s="26"/>
      <c r="ETE60" s="26"/>
      <c r="ETF60" s="26"/>
      <c r="ETG60" s="26"/>
      <c r="ETH60" s="26"/>
      <c r="ETI60" s="26"/>
      <c r="ETJ60" s="26"/>
      <c r="ETK60" s="26"/>
      <c r="ETL60" s="26"/>
      <c r="ETM60" s="26"/>
      <c r="ETN60" s="26"/>
      <c r="ETO60" s="26"/>
      <c r="ETP60" s="26"/>
      <c r="ETQ60" s="26"/>
      <c r="ETR60" s="26"/>
      <c r="ETS60" s="26"/>
      <c r="ETT60" s="26"/>
      <c r="ETU60" s="26"/>
      <c r="ETV60" s="26"/>
      <c r="ETW60" s="26"/>
      <c r="ETX60" s="26"/>
      <c r="ETY60" s="26"/>
      <c r="ETZ60" s="26"/>
      <c r="EUA60" s="26"/>
      <c r="EUB60" s="26"/>
      <c r="EUC60" s="26"/>
      <c r="EUD60" s="26"/>
      <c r="EUE60" s="26"/>
      <c r="EUF60" s="26"/>
      <c r="EUG60" s="26"/>
      <c r="EUH60" s="26"/>
      <c r="EUI60" s="26"/>
      <c r="EUJ60" s="26"/>
      <c r="EUK60" s="26"/>
      <c r="EUL60" s="26"/>
      <c r="EUM60" s="26"/>
      <c r="EUN60" s="26"/>
      <c r="EUO60" s="26"/>
      <c r="EUP60" s="26"/>
      <c r="EUQ60" s="26"/>
      <c r="EUR60" s="26"/>
      <c r="EUS60" s="26"/>
      <c r="EUT60" s="26"/>
      <c r="EUU60" s="26"/>
      <c r="EUV60" s="26"/>
      <c r="EUW60" s="26"/>
      <c r="EUX60" s="26"/>
      <c r="EUY60" s="26"/>
      <c r="EUZ60" s="26"/>
      <c r="EVA60" s="26"/>
      <c r="EVB60" s="26"/>
      <c r="EVC60" s="26"/>
      <c r="EVD60" s="26"/>
      <c r="EVE60" s="26"/>
      <c r="EVF60" s="26"/>
      <c r="EVG60" s="26"/>
      <c r="EVH60" s="26"/>
      <c r="EVI60" s="26"/>
      <c r="EVJ60" s="26"/>
      <c r="EVK60" s="26"/>
      <c r="EVL60" s="26"/>
      <c r="EVM60" s="26"/>
      <c r="EVN60" s="26"/>
      <c r="EVO60" s="26"/>
      <c r="EVP60" s="26"/>
      <c r="EVQ60" s="26"/>
      <c r="EVR60" s="26"/>
      <c r="EVS60" s="26"/>
      <c r="EVT60" s="26"/>
      <c r="EVU60" s="26"/>
      <c r="EVV60" s="26"/>
      <c r="EVW60" s="26"/>
      <c r="EVX60" s="26"/>
      <c r="EVY60" s="26"/>
      <c r="EVZ60" s="26"/>
      <c r="EWA60" s="26"/>
      <c r="EWB60" s="26"/>
      <c r="EWC60" s="26"/>
      <c r="EWD60" s="26"/>
      <c r="EWE60" s="26"/>
      <c r="EWF60" s="26"/>
      <c r="EWG60" s="26"/>
      <c r="EWH60" s="26"/>
      <c r="EWI60" s="26"/>
      <c r="EWJ60" s="26"/>
      <c r="EWK60" s="26"/>
      <c r="EWL60" s="26"/>
      <c r="EWM60" s="26"/>
      <c r="EWN60" s="26"/>
      <c r="EWO60" s="26"/>
      <c r="EWP60" s="26"/>
      <c r="EWQ60" s="26"/>
      <c r="EWR60" s="26"/>
      <c r="EWS60" s="26"/>
      <c r="EWT60" s="26"/>
      <c r="EWU60" s="26"/>
      <c r="EWV60" s="26"/>
      <c r="EWW60" s="26"/>
      <c r="EWX60" s="26"/>
      <c r="EWY60" s="26"/>
      <c r="EWZ60" s="26"/>
      <c r="EXA60" s="26"/>
      <c r="EXB60" s="26"/>
      <c r="EXC60" s="26"/>
      <c r="EXD60" s="26"/>
      <c r="EXE60" s="26"/>
      <c r="EXF60" s="26"/>
      <c r="EXG60" s="26"/>
      <c r="EXH60" s="26"/>
      <c r="EXI60" s="26"/>
      <c r="EXJ60" s="26"/>
      <c r="EXK60" s="26"/>
      <c r="EXL60" s="26"/>
      <c r="EXM60" s="26"/>
      <c r="EXN60" s="26"/>
      <c r="EXO60" s="26"/>
      <c r="EXP60" s="26"/>
      <c r="EXQ60" s="26"/>
      <c r="EXR60" s="26"/>
      <c r="EXS60" s="26"/>
      <c r="EXT60" s="26"/>
      <c r="EXU60" s="26"/>
      <c r="EXV60" s="26"/>
      <c r="EXW60" s="26"/>
      <c r="EXX60" s="26"/>
      <c r="EXY60" s="26"/>
      <c r="EXZ60" s="26"/>
      <c r="EYA60" s="26"/>
      <c r="EYB60" s="26"/>
      <c r="EYC60" s="26"/>
      <c r="EYD60" s="26"/>
      <c r="EYE60" s="26"/>
      <c r="EYF60" s="26"/>
      <c r="EYG60" s="26"/>
      <c r="EYH60" s="26"/>
      <c r="EYI60" s="26"/>
      <c r="EYJ60" s="26"/>
      <c r="EYK60" s="26"/>
      <c r="EYL60" s="26"/>
      <c r="EYM60" s="26"/>
      <c r="EYN60" s="26"/>
      <c r="EYO60" s="26"/>
      <c r="EYP60" s="26"/>
      <c r="EYQ60" s="26"/>
      <c r="EYR60" s="26"/>
      <c r="EYS60" s="26"/>
      <c r="EYT60" s="26"/>
      <c r="EYU60" s="26"/>
      <c r="EYV60" s="26"/>
      <c r="EYW60" s="26"/>
      <c r="EYX60" s="26"/>
      <c r="EYY60" s="26"/>
      <c r="EYZ60" s="26"/>
      <c r="EZA60" s="26"/>
      <c r="EZB60" s="26"/>
      <c r="EZC60" s="26"/>
      <c r="EZD60" s="26"/>
      <c r="EZE60" s="26"/>
      <c r="EZF60" s="26"/>
      <c r="EZG60" s="26"/>
      <c r="EZH60" s="26"/>
      <c r="EZI60" s="26"/>
      <c r="EZJ60" s="26"/>
      <c r="EZK60" s="26"/>
      <c r="EZL60" s="26"/>
      <c r="EZM60" s="26"/>
      <c r="EZN60" s="26"/>
      <c r="EZO60" s="26"/>
      <c r="EZP60" s="26"/>
      <c r="EZQ60" s="26"/>
      <c r="EZR60" s="26"/>
      <c r="EZS60" s="26"/>
      <c r="EZT60" s="26"/>
      <c r="EZU60" s="26"/>
      <c r="EZV60" s="26"/>
      <c r="EZW60" s="26"/>
      <c r="EZX60" s="26"/>
      <c r="EZY60" s="26"/>
      <c r="EZZ60" s="26"/>
      <c r="FAA60" s="26"/>
      <c r="FAB60" s="26"/>
      <c r="FAC60" s="26"/>
      <c r="FAD60" s="26"/>
      <c r="FAE60" s="26"/>
      <c r="FAF60" s="26"/>
      <c r="FAG60" s="26"/>
      <c r="FAH60" s="26"/>
      <c r="FAI60" s="26"/>
      <c r="FAJ60" s="26"/>
      <c r="FAK60" s="26"/>
      <c r="FAL60" s="26"/>
      <c r="FAM60" s="26"/>
      <c r="FAN60" s="26"/>
      <c r="FAO60" s="26"/>
      <c r="FAP60" s="26"/>
      <c r="FAQ60" s="26"/>
      <c r="FAR60" s="26"/>
      <c r="FAS60" s="26"/>
      <c r="FAT60" s="26"/>
      <c r="FAU60" s="26"/>
      <c r="FAV60" s="26"/>
      <c r="FAW60" s="26"/>
      <c r="FAX60" s="26"/>
      <c r="FAY60" s="26"/>
      <c r="FAZ60" s="26"/>
      <c r="FBA60" s="26"/>
      <c r="FBB60" s="26"/>
      <c r="FBC60" s="26"/>
      <c r="FBD60" s="26"/>
      <c r="FBE60" s="26"/>
      <c r="FBF60" s="26"/>
      <c r="FBG60" s="26"/>
      <c r="FBH60" s="26"/>
      <c r="FBI60" s="26"/>
      <c r="FBJ60" s="26"/>
      <c r="FBK60" s="26"/>
      <c r="FBL60" s="26"/>
      <c r="FBM60" s="26"/>
      <c r="FBN60" s="26"/>
      <c r="FBO60" s="26"/>
      <c r="FBP60" s="26"/>
      <c r="FBQ60" s="26"/>
      <c r="FBR60" s="26"/>
      <c r="FBS60" s="26"/>
      <c r="FBT60" s="26"/>
      <c r="FBU60" s="26"/>
      <c r="FBV60" s="26"/>
      <c r="FBW60" s="26"/>
      <c r="FBX60" s="26"/>
      <c r="FBY60" s="26"/>
      <c r="FBZ60" s="26"/>
      <c r="FCA60" s="26"/>
      <c r="FCB60" s="26"/>
      <c r="FCC60" s="26"/>
      <c r="FCD60" s="26"/>
      <c r="FCE60" s="26"/>
      <c r="FCF60" s="26"/>
      <c r="FCG60" s="26"/>
      <c r="FCH60" s="26"/>
      <c r="FCI60" s="26"/>
      <c r="FCJ60" s="26"/>
      <c r="FCK60" s="26"/>
      <c r="FCL60" s="26"/>
      <c r="FCM60" s="26"/>
      <c r="FCN60" s="26"/>
      <c r="FCO60" s="26"/>
      <c r="FCP60" s="26"/>
      <c r="FCQ60" s="26"/>
      <c r="FCR60" s="26"/>
      <c r="FCS60" s="26"/>
      <c r="FCT60" s="26"/>
      <c r="FCU60" s="26"/>
      <c r="FCV60" s="26"/>
      <c r="FCW60" s="26"/>
      <c r="FCX60" s="26"/>
      <c r="FCY60" s="26"/>
      <c r="FCZ60" s="26"/>
      <c r="FDA60" s="26"/>
      <c r="FDB60" s="26"/>
      <c r="FDC60" s="26"/>
      <c r="FDD60" s="26"/>
      <c r="FDE60" s="26"/>
      <c r="FDF60" s="26"/>
      <c r="FDG60" s="26"/>
      <c r="FDH60" s="26"/>
      <c r="FDI60" s="26"/>
      <c r="FDJ60" s="26"/>
      <c r="FDK60" s="26"/>
      <c r="FDL60" s="26"/>
      <c r="FDM60" s="26"/>
      <c r="FDN60" s="26"/>
      <c r="FDO60" s="26"/>
      <c r="FDP60" s="26"/>
      <c r="FDQ60" s="26"/>
      <c r="FDR60" s="26"/>
      <c r="FDS60" s="26"/>
      <c r="FDT60" s="26"/>
      <c r="FDU60" s="26"/>
      <c r="FDV60" s="26"/>
      <c r="FDW60" s="26"/>
      <c r="FDX60" s="26"/>
      <c r="FDY60" s="26"/>
      <c r="FDZ60" s="26"/>
      <c r="FEA60" s="26"/>
      <c r="FEB60" s="26"/>
      <c r="FEC60" s="26"/>
      <c r="FED60" s="26"/>
      <c r="FEE60" s="26"/>
      <c r="FEF60" s="26"/>
      <c r="FEG60" s="26"/>
      <c r="FEH60" s="26"/>
      <c r="FEI60" s="26"/>
      <c r="FEJ60" s="26"/>
      <c r="FEK60" s="26"/>
      <c r="FEL60" s="26"/>
      <c r="FEM60" s="26"/>
      <c r="FEN60" s="26"/>
      <c r="FEO60" s="26"/>
      <c r="FEP60" s="26"/>
      <c r="FEQ60" s="26"/>
      <c r="FER60" s="26"/>
      <c r="FES60" s="26"/>
      <c r="FET60" s="26"/>
      <c r="FEU60" s="26"/>
      <c r="FEV60" s="26"/>
      <c r="FEW60" s="26"/>
      <c r="FEX60" s="26"/>
      <c r="FEY60" s="26"/>
      <c r="FEZ60" s="26"/>
      <c r="FFA60" s="26"/>
      <c r="FFB60" s="26"/>
      <c r="FFC60" s="26"/>
      <c r="FFD60" s="26"/>
      <c r="FFE60" s="26"/>
      <c r="FFF60" s="26"/>
      <c r="FFG60" s="26"/>
      <c r="FFH60" s="26"/>
      <c r="FFI60" s="26"/>
      <c r="FFJ60" s="26"/>
      <c r="FFK60" s="26"/>
      <c r="FFL60" s="26"/>
      <c r="FFM60" s="26"/>
      <c r="FFN60" s="26"/>
      <c r="FFO60" s="26"/>
      <c r="FFP60" s="26"/>
      <c r="FFQ60" s="26"/>
      <c r="FFR60" s="26"/>
      <c r="FFS60" s="26"/>
      <c r="FFT60" s="26"/>
      <c r="FFU60" s="26"/>
      <c r="FFV60" s="26"/>
      <c r="FFW60" s="26"/>
      <c r="FFX60" s="26"/>
      <c r="FFY60" s="26"/>
      <c r="FFZ60" s="26"/>
      <c r="FGA60" s="26"/>
      <c r="FGB60" s="26"/>
      <c r="FGC60" s="26"/>
      <c r="FGD60" s="26"/>
      <c r="FGE60" s="26"/>
      <c r="FGF60" s="26"/>
      <c r="FGG60" s="26"/>
      <c r="FGH60" s="26"/>
      <c r="FGI60" s="26"/>
      <c r="FGJ60" s="26"/>
      <c r="FGK60" s="26"/>
      <c r="FGL60" s="26"/>
      <c r="FGM60" s="26"/>
      <c r="FGN60" s="26"/>
      <c r="FGO60" s="26"/>
      <c r="FGP60" s="26"/>
      <c r="FGQ60" s="26"/>
      <c r="FGR60" s="26"/>
      <c r="FGS60" s="26"/>
      <c r="FGT60" s="26"/>
      <c r="FGU60" s="26"/>
      <c r="FGV60" s="26"/>
      <c r="FGW60" s="26"/>
      <c r="FGX60" s="26"/>
      <c r="FGY60" s="26"/>
      <c r="FGZ60" s="26"/>
      <c r="FHA60" s="26"/>
      <c r="FHB60" s="26"/>
      <c r="FHC60" s="26"/>
      <c r="FHD60" s="26"/>
      <c r="FHE60" s="26"/>
      <c r="FHF60" s="26"/>
      <c r="FHG60" s="26"/>
      <c r="FHH60" s="26"/>
      <c r="FHI60" s="26"/>
      <c r="FHJ60" s="26"/>
      <c r="FHK60" s="26"/>
      <c r="FHL60" s="26"/>
      <c r="FHM60" s="26"/>
      <c r="FHN60" s="26"/>
      <c r="FHO60" s="26"/>
      <c r="FHP60" s="26"/>
      <c r="FHQ60" s="26"/>
      <c r="FHR60" s="26"/>
      <c r="FHS60" s="26"/>
      <c r="FHT60" s="26"/>
      <c r="FHU60" s="26"/>
      <c r="FHV60" s="26"/>
      <c r="FHW60" s="26"/>
      <c r="FHX60" s="26"/>
      <c r="FHY60" s="26"/>
      <c r="FHZ60" s="26"/>
      <c r="FIA60" s="26"/>
      <c r="FIB60" s="26"/>
      <c r="FIC60" s="26"/>
      <c r="FID60" s="26"/>
      <c r="FIE60" s="26"/>
      <c r="FIF60" s="26"/>
      <c r="FIG60" s="26"/>
      <c r="FIH60" s="26"/>
      <c r="FII60" s="26"/>
      <c r="FIJ60" s="26"/>
      <c r="FIK60" s="26"/>
      <c r="FIL60" s="26"/>
      <c r="FIM60" s="26"/>
      <c r="FIN60" s="26"/>
      <c r="FIO60" s="26"/>
      <c r="FIP60" s="26"/>
      <c r="FIQ60" s="26"/>
      <c r="FIR60" s="26"/>
      <c r="FIS60" s="26"/>
      <c r="FIT60" s="26"/>
      <c r="FIU60" s="26"/>
      <c r="FIV60" s="26"/>
      <c r="FIW60" s="26"/>
      <c r="FIX60" s="26"/>
      <c r="FIY60" s="26"/>
      <c r="FIZ60" s="26"/>
      <c r="FJA60" s="26"/>
      <c r="FJB60" s="26"/>
      <c r="FJC60" s="26"/>
      <c r="FJD60" s="26"/>
      <c r="FJE60" s="26"/>
      <c r="FJF60" s="26"/>
      <c r="FJG60" s="26"/>
      <c r="FJH60" s="26"/>
      <c r="FJI60" s="26"/>
      <c r="FJJ60" s="26"/>
      <c r="FJK60" s="26"/>
      <c r="FJL60" s="26"/>
      <c r="FJM60" s="26"/>
      <c r="FJN60" s="26"/>
      <c r="FJO60" s="26"/>
      <c r="FJP60" s="26"/>
      <c r="FJQ60" s="26"/>
      <c r="FJR60" s="26"/>
      <c r="FJS60" s="26"/>
      <c r="FJT60" s="26"/>
      <c r="FJU60" s="26"/>
      <c r="FJV60" s="26"/>
      <c r="FJW60" s="26"/>
      <c r="FJX60" s="26"/>
      <c r="FJY60" s="26"/>
      <c r="FJZ60" s="26"/>
      <c r="FKA60" s="26"/>
      <c r="FKB60" s="26"/>
      <c r="FKC60" s="26"/>
      <c r="FKD60" s="26"/>
      <c r="FKE60" s="26"/>
      <c r="FKF60" s="26"/>
      <c r="FKG60" s="26"/>
      <c r="FKH60" s="26"/>
      <c r="FKI60" s="26"/>
      <c r="FKJ60" s="26"/>
      <c r="FKK60" s="26"/>
      <c r="FKL60" s="26"/>
      <c r="FKM60" s="26"/>
      <c r="FKN60" s="26"/>
      <c r="FKO60" s="26"/>
      <c r="FKP60" s="26"/>
      <c r="FKQ60" s="26"/>
      <c r="FKR60" s="26"/>
      <c r="FKS60" s="26"/>
      <c r="FKT60" s="26"/>
      <c r="FKU60" s="26"/>
      <c r="FKV60" s="26"/>
      <c r="FKW60" s="26"/>
      <c r="FKX60" s="26"/>
      <c r="FKY60" s="26"/>
      <c r="FKZ60" s="26"/>
      <c r="FLA60" s="26"/>
      <c r="FLB60" s="26"/>
      <c r="FLC60" s="26"/>
      <c r="FLD60" s="26"/>
      <c r="FLE60" s="26"/>
      <c r="FLF60" s="26"/>
      <c r="FLG60" s="26"/>
      <c r="FLH60" s="26"/>
      <c r="FLI60" s="26"/>
      <c r="FLJ60" s="26"/>
      <c r="FLK60" s="26"/>
      <c r="FLL60" s="26"/>
      <c r="FLM60" s="26"/>
      <c r="FLN60" s="26"/>
      <c r="FLO60" s="26"/>
      <c r="FLP60" s="26"/>
      <c r="FLQ60" s="26"/>
      <c r="FLR60" s="26"/>
      <c r="FLS60" s="26"/>
      <c r="FLT60" s="26"/>
      <c r="FLU60" s="26"/>
      <c r="FLV60" s="26"/>
      <c r="FLW60" s="26"/>
      <c r="FLX60" s="26"/>
      <c r="FLY60" s="26"/>
      <c r="FLZ60" s="26"/>
      <c r="FMA60" s="26"/>
      <c r="FMB60" s="26"/>
      <c r="FMC60" s="26"/>
      <c r="FMD60" s="26"/>
      <c r="FME60" s="26"/>
      <c r="FMF60" s="26"/>
      <c r="FMG60" s="26"/>
      <c r="FMH60" s="26"/>
      <c r="FMI60" s="26"/>
      <c r="FMJ60" s="26"/>
      <c r="FMK60" s="26"/>
      <c r="FML60" s="26"/>
      <c r="FMM60" s="26"/>
      <c r="FMN60" s="26"/>
      <c r="FMO60" s="26"/>
      <c r="FMP60" s="26"/>
      <c r="FMQ60" s="26"/>
      <c r="FMR60" s="26"/>
      <c r="FMS60" s="26"/>
      <c r="FMT60" s="26"/>
      <c r="FMU60" s="26"/>
      <c r="FMV60" s="26"/>
      <c r="FMW60" s="26"/>
      <c r="FMX60" s="26"/>
      <c r="FMY60" s="26"/>
      <c r="FMZ60" s="26"/>
      <c r="FNA60" s="26"/>
      <c r="FNB60" s="26"/>
      <c r="FNC60" s="26"/>
      <c r="FND60" s="26"/>
      <c r="FNE60" s="26"/>
      <c r="FNF60" s="26"/>
      <c r="FNG60" s="26"/>
      <c r="FNH60" s="26"/>
      <c r="FNI60" s="26"/>
      <c r="FNJ60" s="26"/>
      <c r="FNK60" s="26"/>
      <c r="FNL60" s="26"/>
      <c r="FNM60" s="26"/>
      <c r="FNN60" s="26"/>
      <c r="FNO60" s="26"/>
      <c r="FNP60" s="26"/>
      <c r="FNQ60" s="26"/>
      <c r="FNR60" s="26"/>
      <c r="FNS60" s="26"/>
      <c r="FNT60" s="26"/>
      <c r="FNU60" s="26"/>
      <c r="FNV60" s="26"/>
      <c r="FNW60" s="26"/>
      <c r="FNX60" s="26"/>
      <c r="FNY60" s="26"/>
      <c r="FNZ60" s="26"/>
      <c r="FOA60" s="26"/>
      <c r="FOB60" s="26"/>
      <c r="FOC60" s="26"/>
      <c r="FOD60" s="26"/>
      <c r="FOE60" s="26"/>
      <c r="FOF60" s="26"/>
      <c r="FOG60" s="26"/>
      <c r="FOH60" s="26"/>
      <c r="FOI60" s="26"/>
      <c r="FOJ60" s="26"/>
      <c r="FOK60" s="26"/>
      <c r="FOL60" s="26"/>
      <c r="FOM60" s="26"/>
      <c r="FON60" s="26"/>
      <c r="FOO60" s="26"/>
      <c r="FOP60" s="26"/>
      <c r="FOQ60" s="26"/>
      <c r="FOR60" s="26"/>
      <c r="FOS60" s="26"/>
      <c r="FOT60" s="26"/>
      <c r="FOU60" s="26"/>
      <c r="FOV60" s="26"/>
      <c r="FOW60" s="26"/>
      <c r="FOX60" s="26"/>
      <c r="FOY60" s="26"/>
      <c r="FOZ60" s="26"/>
      <c r="FPA60" s="26"/>
      <c r="FPB60" s="26"/>
      <c r="FPC60" s="26"/>
      <c r="FPD60" s="26"/>
      <c r="FPE60" s="26"/>
      <c r="FPF60" s="26"/>
      <c r="FPG60" s="26"/>
      <c r="FPH60" s="26"/>
      <c r="FPI60" s="26"/>
      <c r="FPJ60" s="26"/>
      <c r="FPK60" s="26"/>
      <c r="FPL60" s="26"/>
      <c r="FPM60" s="26"/>
      <c r="FPN60" s="26"/>
      <c r="FPO60" s="26"/>
      <c r="FPP60" s="26"/>
      <c r="FPQ60" s="26"/>
      <c r="FPR60" s="26"/>
      <c r="FPS60" s="26"/>
      <c r="FPT60" s="26"/>
      <c r="FPU60" s="26"/>
      <c r="FPV60" s="26"/>
      <c r="FPW60" s="26"/>
      <c r="FPX60" s="26"/>
      <c r="FPY60" s="26"/>
      <c r="FPZ60" s="26"/>
      <c r="FQA60" s="26"/>
      <c r="FQB60" s="26"/>
      <c r="FQC60" s="26"/>
      <c r="FQD60" s="26"/>
      <c r="FQE60" s="26"/>
      <c r="FQF60" s="26"/>
      <c r="FQG60" s="26"/>
      <c r="FQH60" s="26"/>
      <c r="FQI60" s="26"/>
      <c r="FQJ60" s="26"/>
      <c r="FQK60" s="26"/>
      <c r="FQL60" s="26"/>
      <c r="FQM60" s="26"/>
      <c r="FQN60" s="26"/>
      <c r="FQO60" s="26"/>
      <c r="FQP60" s="26"/>
      <c r="FQQ60" s="26"/>
      <c r="FQR60" s="26"/>
      <c r="FQS60" s="26"/>
      <c r="FQT60" s="26"/>
      <c r="FQU60" s="26"/>
      <c r="FQV60" s="26"/>
      <c r="FQW60" s="26"/>
      <c r="FQX60" s="26"/>
      <c r="FQY60" s="26"/>
      <c r="FQZ60" s="26"/>
      <c r="FRA60" s="26"/>
      <c r="FRB60" s="26"/>
      <c r="FRC60" s="26"/>
      <c r="FRD60" s="26"/>
      <c r="FRE60" s="26"/>
      <c r="FRF60" s="26"/>
      <c r="FRG60" s="26"/>
      <c r="FRH60" s="26"/>
      <c r="FRI60" s="26"/>
      <c r="FRJ60" s="26"/>
      <c r="FRK60" s="26"/>
      <c r="FRL60" s="26"/>
      <c r="FRM60" s="26"/>
      <c r="FRN60" s="26"/>
      <c r="FRO60" s="26"/>
      <c r="FRP60" s="26"/>
      <c r="FRQ60" s="26"/>
      <c r="FRR60" s="26"/>
      <c r="FRS60" s="26"/>
      <c r="FRT60" s="26"/>
      <c r="FRU60" s="26"/>
      <c r="FRV60" s="26"/>
      <c r="FRW60" s="26"/>
      <c r="FRX60" s="26"/>
      <c r="FRY60" s="26"/>
      <c r="FRZ60" s="26"/>
      <c r="FSA60" s="26"/>
      <c r="FSB60" s="26"/>
      <c r="FSC60" s="26"/>
      <c r="FSD60" s="26"/>
      <c r="FSE60" s="26"/>
      <c r="FSF60" s="26"/>
      <c r="FSG60" s="26"/>
      <c r="FSH60" s="26"/>
      <c r="FSI60" s="26"/>
      <c r="FSJ60" s="26"/>
      <c r="FSK60" s="26"/>
      <c r="FSL60" s="26"/>
      <c r="FSM60" s="26"/>
      <c r="FSN60" s="26"/>
      <c r="FSO60" s="26"/>
      <c r="FSP60" s="26"/>
      <c r="FSQ60" s="26"/>
      <c r="FSR60" s="26"/>
      <c r="FSS60" s="26"/>
      <c r="FST60" s="26"/>
      <c r="FSU60" s="26"/>
      <c r="FSV60" s="26"/>
      <c r="FSW60" s="26"/>
      <c r="FSX60" s="26"/>
      <c r="FSY60" s="26"/>
      <c r="FSZ60" s="26"/>
      <c r="FTA60" s="26"/>
      <c r="FTB60" s="26"/>
      <c r="FTC60" s="26"/>
      <c r="FTD60" s="26"/>
      <c r="FTE60" s="26"/>
      <c r="FTF60" s="26"/>
      <c r="FTG60" s="26"/>
      <c r="FTH60" s="26"/>
      <c r="FTI60" s="26"/>
      <c r="FTJ60" s="26"/>
      <c r="FTK60" s="26"/>
      <c r="FTL60" s="26"/>
      <c r="FTM60" s="26"/>
      <c r="FTN60" s="26"/>
      <c r="FTO60" s="26"/>
      <c r="FTP60" s="26"/>
      <c r="FTQ60" s="26"/>
      <c r="FTR60" s="26"/>
      <c r="FTS60" s="26"/>
      <c r="FTT60" s="26"/>
      <c r="FTU60" s="26"/>
      <c r="FTV60" s="26"/>
      <c r="FTW60" s="26"/>
      <c r="FTX60" s="26"/>
      <c r="FTY60" s="26"/>
      <c r="FTZ60" s="26"/>
      <c r="FUA60" s="26"/>
      <c r="FUB60" s="26"/>
      <c r="FUC60" s="26"/>
      <c r="FUD60" s="26"/>
      <c r="FUE60" s="26"/>
      <c r="FUF60" s="26"/>
      <c r="FUG60" s="26"/>
      <c r="FUH60" s="26"/>
      <c r="FUI60" s="26"/>
      <c r="FUJ60" s="26"/>
      <c r="FUK60" s="26"/>
      <c r="FUL60" s="26"/>
      <c r="FUM60" s="26"/>
      <c r="FUN60" s="26"/>
      <c r="FUO60" s="26"/>
      <c r="FUP60" s="26"/>
      <c r="FUQ60" s="26"/>
      <c r="FUR60" s="26"/>
      <c r="FUS60" s="26"/>
      <c r="FUT60" s="26"/>
      <c r="FUU60" s="26"/>
      <c r="FUV60" s="26"/>
      <c r="FUW60" s="26"/>
      <c r="FUX60" s="26"/>
      <c r="FUY60" s="26"/>
      <c r="FUZ60" s="26"/>
      <c r="FVA60" s="26"/>
      <c r="FVB60" s="26"/>
      <c r="FVC60" s="26"/>
      <c r="FVD60" s="26"/>
      <c r="FVE60" s="26"/>
      <c r="FVF60" s="26"/>
      <c r="FVG60" s="26"/>
      <c r="FVH60" s="26"/>
      <c r="FVI60" s="26"/>
      <c r="FVJ60" s="26"/>
      <c r="FVK60" s="26"/>
      <c r="FVL60" s="26"/>
      <c r="FVM60" s="26"/>
      <c r="FVN60" s="26"/>
      <c r="FVO60" s="26"/>
      <c r="FVP60" s="26"/>
      <c r="FVQ60" s="26"/>
      <c r="FVR60" s="26"/>
      <c r="FVS60" s="26"/>
      <c r="FVT60" s="26"/>
      <c r="FVU60" s="26"/>
      <c r="FVV60" s="26"/>
      <c r="FVW60" s="26"/>
      <c r="FVX60" s="26"/>
      <c r="FVY60" s="26"/>
      <c r="FVZ60" s="26"/>
      <c r="FWA60" s="26"/>
      <c r="FWB60" s="26"/>
      <c r="FWC60" s="26"/>
      <c r="FWD60" s="26"/>
      <c r="FWE60" s="26"/>
      <c r="FWF60" s="26"/>
      <c r="FWG60" s="26"/>
      <c r="FWH60" s="26"/>
      <c r="FWI60" s="26"/>
      <c r="FWJ60" s="26"/>
      <c r="FWK60" s="26"/>
      <c r="FWL60" s="26"/>
      <c r="FWM60" s="26"/>
      <c r="FWN60" s="26"/>
      <c r="FWO60" s="26"/>
      <c r="FWP60" s="26"/>
      <c r="FWQ60" s="26"/>
      <c r="FWR60" s="26"/>
      <c r="FWS60" s="26"/>
      <c r="FWT60" s="26"/>
      <c r="FWU60" s="26"/>
      <c r="FWV60" s="26"/>
      <c r="FWW60" s="26"/>
      <c r="FWX60" s="26"/>
      <c r="FWY60" s="26"/>
      <c r="FWZ60" s="26"/>
      <c r="FXA60" s="26"/>
      <c r="FXB60" s="26"/>
      <c r="FXC60" s="26"/>
      <c r="FXD60" s="26"/>
      <c r="FXE60" s="26"/>
      <c r="FXF60" s="26"/>
      <c r="FXG60" s="26"/>
      <c r="FXH60" s="26"/>
      <c r="FXI60" s="26"/>
      <c r="FXJ60" s="26"/>
      <c r="FXK60" s="26"/>
      <c r="FXL60" s="26"/>
      <c r="FXM60" s="26"/>
      <c r="FXN60" s="26"/>
      <c r="FXO60" s="26"/>
      <c r="FXP60" s="26"/>
      <c r="FXQ60" s="26"/>
      <c r="FXR60" s="26"/>
      <c r="FXS60" s="26"/>
      <c r="FXT60" s="26"/>
      <c r="FXU60" s="26"/>
      <c r="FXV60" s="26"/>
      <c r="FXW60" s="26"/>
      <c r="FXX60" s="26"/>
      <c r="FXY60" s="26"/>
      <c r="FXZ60" s="26"/>
      <c r="FYA60" s="26"/>
      <c r="FYB60" s="26"/>
      <c r="FYC60" s="26"/>
      <c r="FYD60" s="26"/>
      <c r="FYE60" s="26"/>
      <c r="FYF60" s="26"/>
      <c r="FYG60" s="26"/>
      <c r="FYH60" s="26"/>
      <c r="FYI60" s="26"/>
      <c r="FYJ60" s="26"/>
      <c r="FYK60" s="26"/>
      <c r="FYL60" s="26"/>
      <c r="FYM60" s="26"/>
      <c r="FYN60" s="26"/>
      <c r="FYO60" s="26"/>
      <c r="FYP60" s="26"/>
      <c r="FYQ60" s="26"/>
      <c r="FYR60" s="26"/>
      <c r="FYS60" s="26"/>
      <c r="FYT60" s="26"/>
      <c r="FYU60" s="26"/>
      <c r="FYV60" s="26"/>
      <c r="FYW60" s="26"/>
      <c r="FYX60" s="26"/>
      <c r="FYY60" s="26"/>
      <c r="FYZ60" s="26"/>
      <c r="FZA60" s="26"/>
      <c r="FZB60" s="26"/>
      <c r="FZC60" s="26"/>
      <c r="FZD60" s="26"/>
      <c r="FZE60" s="26"/>
      <c r="FZF60" s="26"/>
      <c r="FZG60" s="26"/>
      <c r="FZH60" s="26"/>
      <c r="FZI60" s="26"/>
      <c r="FZJ60" s="26"/>
      <c r="FZK60" s="26"/>
      <c r="FZL60" s="26"/>
      <c r="FZM60" s="26"/>
      <c r="FZN60" s="26"/>
      <c r="FZO60" s="26"/>
      <c r="FZP60" s="26"/>
      <c r="FZQ60" s="26"/>
      <c r="FZR60" s="26"/>
      <c r="FZS60" s="26"/>
      <c r="FZT60" s="26"/>
      <c r="FZU60" s="26"/>
      <c r="FZV60" s="26"/>
      <c r="FZW60" s="26"/>
      <c r="FZX60" s="26"/>
      <c r="FZY60" s="26"/>
      <c r="FZZ60" s="26"/>
      <c r="GAA60" s="26"/>
      <c r="GAB60" s="26"/>
      <c r="GAC60" s="26"/>
      <c r="GAD60" s="26"/>
      <c r="GAE60" s="26"/>
      <c r="GAF60" s="26"/>
      <c r="GAG60" s="26"/>
      <c r="GAH60" s="26"/>
      <c r="GAI60" s="26"/>
      <c r="GAJ60" s="26"/>
      <c r="GAK60" s="26"/>
      <c r="GAL60" s="26"/>
      <c r="GAM60" s="26"/>
      <c r="GAN60" s="26"/>
      <c r="GAO60" s="26"/>
      <c r="GAP60" s="26"/>
      <c r="GAQ60" s="26"/>
      <c r="GAR60" s="26"/>
      <c r="GAS60" s="26"/>
      <c r="GAT60" s="26"/>
      <c r="GAU60" s="26"/>
      <c r="GAV60" s="26"/>
      <c r="GAW60" s="26"/>
      <c r="GAX60" s="26"/>
      <c r="GAY60" s="26"/>
      <c r="GAZ60" s="26"/>
      <c r="GBA60" s="26"/>
      <c r="GBB60" s="26"/>
      <c r="GBC60" s="26"/>
      <c r="GBD60" s="26"/>
      <c r="GBE60" s="26"/>
      <c r="GBF60" s="26"/>
      <c r="GBG60" s="26"/>
      <c r="GBH60" s="26"/>
      <c r="GBI60" s="26"/>
      <c r="GBJ60" s="26"/>
      <c r="GBK60" s="26"/>
      <c r="GBL60" s="26"/>
      <c r="GBM60" s="26"/>
      <c r="GBN60" s="26"/>
      <c r="GBO60" s="26"/>
      <c r="GBP60" s="26"/>
      <c r="GBQ60" s="26"/>
      <c r="GBR60" s="26"/>
      <c r="GBS60" s="26"/>
      <c r="GBT60" s="26"/>
      <c r="GBU60" s="26"/>
      <c r="GBV60" s="26"/>
      <c r="GBW60" s="26"/>
      <c r="GBX60" s="26"/>
      <c r="GBY60" s="26"/>
      <c r="GBZ60" s="26"/>
      <c r="GCA60" s="26"/>
      <c r="GCB60" s="26"/>
      <c r="GCC60" s="26"/>
      <c r="GCD60" s="26"/>
      <c r="GCE60" s="26"/>
      <c r="GCF60" s="26"/>
      <c r="GCG60" s="26"/>
      <c r="GCH60" s="26"/>
      <c r="GCI60" s="26"/>
      <c r="GCJ60" s="26"/>
      <c r="GCK60" s="26"/>
      <c r="GCL60" s="26"/>
      <c r="GCM60" s="26"/>
      <c r="GCN60" s="26"/>
      <c r="GCO60" s="26"/>
      <c r="GCP60" s="26"/>
      <c r="GCQ60" s="26"/>
      <c r="GCR60" s="26"/>
      <c r="GCS60" s="26"/>
      <c r="GCT60" s="26"/>
      <c r="GCU60" s="26"/>
      <c r="GCV60" s="26"/>
      <c r="GCW60" s="26"/>
      <c r="GCX60" s="26"/>
      <c r="GCY60" s="26"/>
      <c r="GCZ60" s="26"/>
      <c r="GDA60" s="26"/>
      <c r="GDB60" s="26"/>
      <c r="GDC60" s="26"/>
      <c r="GDD60" s="26"/>
      <c r="GDE60" s="26"/>
      <c r="GDF60" s="26"/>
      <c r="GDG60" s="26"/>
      <c r="GDH60" s="26"/>
      <c r="GDI60" s="26"/>
      <c r="GDJ60" s="26"/>
      <c r="GDK60" s="26"/>
      <c r="GDL60" s="26"/>
      <c r="GDM60" s="26"/>
      <c r="GDN60" s="26"/>
      <c r="GDO60" s="26"/>
      <c r="GDP60" s="26"/>
      <c r="GDQ60" s="26"/>
      <c r="GDR60" s="26"/>
      <c r="GDS60" s="26"/>
      <c r="GDT60" s="26"/>
      <c r="GDU60" s="26"/>
      <c r="GDV60" s="26"/>
      <c r="GDW60" s="26"/>
      <c r="GDX60" s="26"/>
      <c r="GDY60" s="26"/>
      <c r="GDZ60" s="26"/>
      <c r="GEA60" s="26"/>
      <c r="GEB60" s="26"/>
      <c r="GEC60" s="26"/>
      <c r="GED60" s="26"/>
      <c r="GEE60" s="26"/>
      <c r="GEF60" s="26"/>
      <c r="GEG60" s="26"/>
      <c r="GEH60" s="26"/>
      <c r="GEI60" s="26"/>
      <c r="GEJ60" s="26"/>
      <c r="GEK60" s="26"/>
      <c r="GEL60" s="26"/>
      <c r="GEM60" s="26"/>
      <c r="GEN60" s="26"/>
      <c r="GEO60" s="26"/>
      <c r="GEP60" s="26"/>
      <c r="GEQ60" s="26"/>
      <c r="GER60" s="26"/>
      <c r="GES60" s="26"/>
      <c r="GET60" s="26"/>
      <c r="GEU60" s="26"/>
      <c r="GEV60" s="26"/>
      <c r="GEW60" s="26"/>
      <c r="GEX60" s="26"/>
      <c r="GEY60" s="26"/>
      <c r="GEZ60" s="26"/>
      <c r="GFA60" s="26"/>
      <c r="GFB60" s="26"/>
      <c r="GFC60" s="26"/>
      <c r="GFD60" s="26"/>
      <c r="GFE60" s="26"/>
      <c r="GFF60" s="26"/>
      <c r="GFG60" s="26"/>
      <c r="GFH60" s="26"/>
      <c r="GFI60" s="26"/>
      <c r="GFJ60" s="26"/>
      <c r="GFK60" s="26"/>
      <c r="GFL60" s="26"/>
      <c r="GFM60" s="26"/>
      <c r="GFN60" s="26"/>
      <c r="GFO60" s="26"/>
      <c r="GFP60" s="26"/>
      <c r="GFQ60" s="26"/>
      <c r="GFR60" s="26"/>
      <c r="GFS60" s="26"/>
      <c r="GFT60" s="26"/>
      <c r="GFU60" s="26"/>
      <c r="GFV60" s="26"/>
      <c r="GFW60" s="26"/>
      <c r="GFX60" s="26"/>
      <c r="GFY60" s="26"/>
      <c r="GFZ60" s="26"/>
      <c r="GGA60" s="26"/>
      <c r="GGB60" s="26"/>
      <c r="GGC60" s="26"/>
      <c r="GGD60" s="26"/>
      <c r="GGE60" s="26"/>
      <c r="GGF60" s="26"/>
      <c r="GGG60" s="26"/>
      <c r="GGH60" s="26"/>
      <c r="GGI60" s="26"/>
      <c r="GGJ60" s="26"/>
      <c r="GGK60" s="26"/>
      <c r="GGL60" s="26"/>
      <c r="GGM60" s="26"/>
      <c r="GGN60" s="26"/>
      <c r="GGO60" s="26"/>
      <c r="GGP60" s="26"/>
      <c r="GGQ60" s="26"/>
      <c r="GGR60" s="26"/>
      <c r="GGS60" s="26"/>
      <c r="GGT60" s="26"/>
      <c r="GGU60" s="26"/>
      <c r="GGV60" s="26"/>
      <c r="GGW60" s="26"/>
      <c r="GGX60" s="26"/>
      <c r="GGY60" s="26"/>
      <c r="GGZ60" s="26"/>
      <c r="GHA60" s="26"/>
      <c r="GHB60" s="26"/>
      <c r="GHC60" s="26"/>
      <c r="GHD60" s="26"/>
      <c r="GHE60" s="26"/>
      <c r="GHF60" s="26"/>
      <c r="GHG60" s="26"/>
      <c r="GHH60" s="26"/>
      <c r="GHI60" s="26"/>
      <c r="GHJ60" s="26"/>
      <c r="GHK60" s="26"/>
      <c r="GHL60" s="26"/>
      <c r="GHM60" s="26"/>
      <c r="GHN60" s="26"/>
      <c r="GHO60" s="26"/>
      <c r="GHP60" s="26"/>
      <c r="GHQ60" s="26"/>
      <c r="GHR60" s="26"/>
      <c r="GHS60" s="26"/>
      <c r="GHT60" s="26"/>
      <c r="GHU60" s="26"/>
      <c r="GHV60" s="26"/>
      <c r="GHW60" s="26"/>
      <c r="GHX60" s="26"/>
      <c r="GHY60" s="26"/>
      <c r="GHZ60" s="26"/>
      <c r="GIA60" s="26"/>
      <c r="GIB60" s="26"/>
      <c r="GIC60" s="26"/>
      <c r="GID60" s="26"/>
      <c r="GIE60" s="26"/>
      <c r="GIF60" s="26"/>
      <c r="GIG60" s="26"/>
      <c r="GIH60" s="26"/>
      <c r="GII60" s="26"/>
      <c r="GIJ60" s="26"/>
      <c r="GIK60" s="26"/>
      <c r="GIL60" s="26"/>
      <c r="GIM60" s="26"/>
      <c r="GIN60" s="26"/>
      <c r="GIO60" s="26"/>
      <c r="GIP60" s="26"/>
      <c r="GIQ60" s="26"/>
      <c r="GIR60" s="26"/>
      <c r="GIS60" s="26"/>
      <c r="GIT60" s="26"/>
      <c r="GIU60" s="26"/>
      <c r="GIV60" s="26"/>
      <c r="GIW60" s="26"/>
      <c r="GIX60" s="26"/>
      <c r="GIY60" s="26"/>
      <c r="GIZ60" s="26"/>
      <c r="GJA60" s="26"/>
      <c r="GJB60" s="26"/>
      <c r="GJC60" s="26"/>
      <c r="GJD60" s="26"/>
      <c r="GJE60" s="26"/>
      <c r="GJF60" s="26"/>
      <c r="GJG60" s="26"/>
      <c r="GJH60" s="26"/>
      <c r="GJI60" s="26"/>
      <c r="GJJ60" s="26"/>
      <c r="GJK60" s="26"/>
      <c r="GJL60" s="26"/>
      <c r="GJM60" s="26"/>
      <c r="GJN60" s="26"/>
      <c r="GJO60" s="26"/>
      <c r="GJP60" s="26"/>
      <c r="GJQ60" s="26"/>
      <c r="GJR60" s="26"/>
      <c r="GJS60" s="26"/>
      <c r="GJT60" s="26"/>
      <c r="GJU60" s="26"/>
      <c r="GJV60" s="26"/>
      <c r="GJW60" s="26"/>
      <c r="GJX60" s="26"/>
      <c r="GJY60" s="26"/>
      <c r="GJZ60" s="26"/>
      <c r="GKA60" s="26"/>
      <c r="GKB60" s="26"/>
      <c r="GKC60" s="26"/>
      <c r="GKD60" s="26"/>
      <c r="GKE60" s="26"/>
      <c r="GKF60" s="26"/>
      <c r="GKG60" s="26"/>
      <c r="GKH60" s="26"/>
      <c r="GKI60" s="26"/>
      <c r="GKJ60" s="26"/>
      <c r="GKK60" s="26"/>
      <c r="GKL60" s="26"/>
      <c r="GKM60" s="26"/>
      <c r="GKN60" s="26"/>
      <c r="GKO60" s="26"/>
      <c r="GKP60" s="26"/>
      <c r="GKQ60" s="26"/>
      <c r="GKR60" s="26"/>
      <c r="GKS60" s="26"/>
      <c r="GKT60" s="26"/>
      <c r="GKU60" s="26"/>
      <c r="GKV60" s="26"/>
      <c r="GKW60" s="26"/>
      <c r="GKX60" s="26"/>
      <c r="GKY60" s="26"/>
      <c r="GKZ60" s="26"/>
      <c r="GLA60" s="26"/>
      <c r="GLB60" s="26"/>
      <c r="GLC60" s="26"/>
      <c r="GLD60" s="26"/>
      <c r="GLE60" s="26"/>
      <c r="GLF60" s="26"/>
      <c r="GLG60" s="26"/>
      <c r="GLH60" s="26"/>
      <c r="GLI60" s="26"/>
      <c r="GLJ60" s="26"/>
      <c r="GLK60" s="26"/>
      <c r="GLL60" s="26"/>
      <c r="GLM60" s="26"/>
      <c r="GLN60" s="26"/>
      <c r="GLO60" s="26"/>
      <c r="GLP60" s="26"/>
      <c r="GLQ60" s="26"/>
      <c r="GLR60" s="26"/>
      <c r="GLS60" s="26"/>
      <c r="GLT60" s="26"/>
      <c r="GLU60" s="26"/>
      <c r="GLV60" s="26"/>
      <c r="GLW60" s="26"/>
      <c r="GLX60" s="26"/>
      <c r="GLY60" s="26"/>
      <c r="GLZ60" s="26"/>
      <c r="GMA60" s="26"/>
      <c r="GMB60" s="26"/>
      <c r="GMC60" s="26"/>
      <c r="GMD60" s="26"/>
      <c r="GME60" s="26"/>
      <c r="GMF60" s="26"/>
      <c r="GMG60" s="26"/>
      <c r="GMH60" s="26"/>
      <c r="GMI60" s="26"/>
      <c r="GMJ60" s="26"/>
      <c r="GMK60" s="26"/>
      <c r="GML60" s="26"/>
      <c r="GMM60" s="26"/>
      <c r="GMN60" s="26"/>
      <c r="GMO60" s="26"/>
      <c r="GMP60" s="26"/>
      <c r="GMQ60" s="26"/>
      <c r="GMR60" s="26"/>
      <c r="GMS60" s="26"/>
      <c r="GMT60" s="26"/>
      <c r="GMU60" s="26"/>
      <c r="GMV60" s="26"/>
      <c r="GMW60" s="26"/>
      <c r="GMX60" s="26"/>
      <c r="GMY60" s="26"/>
      <c r="GMZ60" s="26"/>
      <c r="GNA60" s="26"/>
      <c r="GNB60" s="26"/>
      <c r="GNC60" s="26"/>
      <c r="GND60" s="26"/>
      <c r="GNE60" s="26"/>
      <c r="GNF60" s="26"/>
      <c r="GNG60" s="26"/>
      <c r="GNH60" s="26"/>
      <c r="GNI60" s="26"/>
      <c r="GNJ60" s="26"/>
      <c r="GNK60" s="26"/>
      <c r="GNL60" s="26"/>
      <c r="GNM60" s="26"/>
      <c r="GNN60" s="26"/>
      <c r="GNO60" s="26"/>
      <c r="GNP60" s="26"/>
      <c r="GNQ60" s="26"/>
      <c r="GNR60" s="26"/>
      <c r="GNS60" s="26"/>
      <c r="GNT60" s="26"/>
      <c r="GNU60" s="26"/>
      <c r="GNV60" s="26"/>
      <c r="GNW60" s="26"/>
      <c r="GNX60" s="26"/>
      <c r="GNY60" s="26"/>
      <c r="GNZ60" s="26"/>
      <c r="GOA60" s="26"/>
      <c r="GOB60" s="26"/>
      <c r="GOC60" s="26"/>
      <c r="GOD60" s="26"/>
      <c r="GOE60" s="26"/>
      <c r="GOF60" s="26"/>
      <c r="GOG60" s="26"/>
      <c r="GOH60" s="26"/>
      <c r="GOI60" s="26"/>
      <c r="GOJ60" s="26"/>
      <c r="GOK60" s="26"/>
      <c r="GOL60" s="26"/>
      <c r="GOM60" s="26"/>
      <c r="GON60" s="26"/>
      <c r="GOO60" s="26"/>
      <c r="GOP60" s="26"/>
      <c r="GOQ60" s="26"/>
      <c r="GOR60" s="26"/>
      <c r="GOS60" s="26"/>
      <c r="GOT60" s="26"/>
      <c r="GOU60" s="26"/>
      <c r="GOV60" s="26"/>
      <c r="GOW60" s="26"/>
      <c r="GOX60" s="26"/>
      <c r="GOY60" s="26"/>
      <c r="GOZ60" s="26"/>
      <c r="GPA60" s="26"/>
      <c r="GPB60" s="26"/>
      <c r="GPC60" s="26"/>
      <c r="GPD60" s="26"/>
      <c r="GPE60" s="26"/>
      <c r="GPF60" s="26"/>
      <c r="GPG60" s="26"/>
      <c r="GPH60" s="26"/>
      <c r="GPI60" s="26"/>
      <c r="GPJ60" s="26"/>
      <c r="GPK60" s="26"/>
      <c r="GPL60" s="26"/>
      <c r="GPM60" s="26"/>
      <c r="GPN60" s="26"/>
      <c r="GPO60" s="26"/>
      <c r="GPP60" s="26"/>
      <c r="GPQ60" s="26"/>
      <c r="GPR60" s="26"/>
      <c r="GPS60" s="26"/>
      <c r="GPT60" s="26"/>
      <c r="GPU60" s="26"/>
      <c r="GPV60" s="26"/>
      <c r="GPW60" s="26"/>
      <c r="GPX60" s="26"/>
      <c r="GPY60" s="26"/>
      <c r="GPZ60" s="26"/>
      <c r="GQA60" s="26"/>
      <c r="GQB60" s="26"/>
      <c r="GQC60" s="26"/>
      <c r="GQD60" s="26"/>
      <c r="GQE60" s="26"/>
      <c r="GQF60" s="26"/>
      <c r="GQG60" s="26"/>
      <c r="GQH60" s="26"/>
      <c r="GQI60" s="26"/>
      <c r="GQJ60" s="26"/>
      <c r="GQK60" s="26"/>
      <c r="GQL60" s="26"/>
      <c r="GQM60" s="26"/>
      <c r="GQN60" s="26"/>
      <c r="GQO60" s="26"/>
      <c r="GQP60" s="26"/>
      <c r="GQQ60" s="26"/>
      <c r="GQR60" s="26"/>
      <c r="GQS60" s="26"/>
      <c r="GQT60" s="26"/>
      <c r="GQU60" s="26"/>
      <c r="GQV60" s="26"/>
      <c r="GQW60" s="26"/>
      <c r="GQX60" s="26"/>
      <c r="GQY60" s="26"/>
      <c r="GQZ60" s="26"/>
      <c r="GRA60" s="26"/>
      <c r="GRB60" s="26"/>
      <c r="GRC60" s="26"/>
      <c r="GRD60" s="26"/>
      <c r="GRE60" s="26"/>
      <c r="GRF60" s="26"/>
      <c r="GRG60" s="26"/>
      <c r="GRH60" s="26"/>
      <c r="GRI60" s="26"/>
      <c r="GRJ60" s="26"/>
      <c r="GRK60" s="26"/>
      <c r="GRL60" s="26"/>
      <c r="GRM60" s="26"/>
      <c r="GRN60" s="26"/>
      <c r="GRO60" s="26"/>
      <c r="GRP60" s="26"/>
      <c r="GRQ60" s="26"/>
      <c r="GRR60" s="26"/>
      <c r="GRS60" s="26"/>
      <c r="GRT60" s="26"/>
      <c r="GRU60" s="26"/>
      <c r="GRV60" s="26"/>
      <c r="GRW60" s="26"/>
      <c r="GRX60" s="26"/>
      <c r="GRY60" s="26"/>
      <c r="GRZ60" s="26"/>
      <c r="GSA60" s="26"/>
      <c r="GSB60" s="26"/>
      <c r="GSC60" s="26"/>
      <c r="GSD60" s="26"/>
      <c r="GSE60" s="26"/>
      <c r="GSF60" s="26"/>
      <c r="GSG60" s="26"/>
      <c r="GSH60" s="26"/>
      <c r="GSI60" s="26"/>
      <c r="GSJ60" s="26"/>
      <c r="GSK60" s="26"/>
      <c r="GSL60" s="26"/>
      <c r="GSM60" s="26"/>
      <c r="GSN60" s="26"/>
      <c r="GSO60" s="26"/>
      <c r="GSP60" s="26"/>
      <c r="GSQ60" s="26"/>
      <c r="GSR60" s="26"/>
      <c r="GSS60" s="26"/>
      <c r="GST60" s="26"/>
      <c r="GSU60" s="26"/>
      <c r="GSV60" s="26"/>
      <c r="GSW60" s="26"/>
      <c r="GSX60" s="26"/>
      <c r="GSY60" s="26"/>
      <c r="GSZ60" s="26"/>
      <c r="GTA60" s="26"/>
      <c r="GTB60" s="26"/>
      <c r="GTC60" s="26"/>
      <c r="GTD60" s="26"/>
      <c r="GTE60" s="26"/>
      <c r="GTF60" s="26"/>
      <c r="GTG60" s="26"/>
      <c r="GTH60" s="26"/>
      <c r="GTI60" s="26"/>
      <c r="GTJ60" s="26"/>
      <c r="GTK60" s="26"/>
      <c r="GTL60" s="26"/>
      <c r="GTM60" s="26"/>
      <c r="GTN60" s="26"/>
      <c r="GTO60" s="26"/>
      <c r="GTP60" s="26"/>
      <c r="GTQ60" s="26"/>
      <c r="GTR60" s="26"/>
      <c r="GTS60" s="26"/>
      <c r="GTT60" s="26"/>
      <c r="GTU60" s="26"/>
      <c r="GTV60" s="26"/>
      <c r="GTW60" s="26"/>
      <c r="GTX60" s="26"/>
      <c r="GTY60" s="26"/>
      <c r="GTZ60" s="26"/>
      <c r="GUA60" s="26"/>
      <c r="GUB60" s="26"/>
      <c r="GUC60" s="26"/>
      <c r="GUD60" s="26"/>
      <c r="GUE60" s="26"/>
      <c r="GUF60" s="26"/>
      <c r="GUG60" s="26"/>
      <c r="GUH60" s="26"/>
      <c r="GUI60" s="26"/>
      <c r="GUJ60" s="26"/>
      <c r="GUK60" s="26"/>
      <c r="GUL60" s="26"/>
      <c r="GUM60" s="26"/>
      <c r="GUN60" s="26"/>
      <c r="GUO60" s="26"/>
      <c r="GUP60" s="26"/>
      <c r="GUQ60" s="26"/>
      <c r="GUR60" s="26"/>
      <c r="GUS60" s="26"/>
      <c r="GUT60" s="26"/>
      <c r="GUU60" s="26"/>
      <c r="GUV60" s="26"/>
      <c r="GUW60" s="26"/>
      <c r="GUX60" s="26"/>
      <c r="GUY60" s="26"/>
      <c r="GUZ60" s="26"/>
      <c r="GVA60" s="26"/>
      <c r="GVB60" s="26"/>
      <c r="GVC60" s="26"/>
      <c r="GVD60" s="26"/>
      <c r="GVE60" s="26"/>
      <c r="GVF60" s="26"/>
      <c r="GVG60" s="26"/>
      <c r="GVH60" s="26"/>
      <c r="GVI60" s="26"/>
      <c r="GVJ60" s="26"/>
      <c r="GVK60" s="26"/>
      <c r="GVL60" s="26"/>
      <c r="GVM60" s="26"/>
      <c r="GVN60" s="26"/>
      <c r="GVO60" s="26"/>
      <c r="GVP60" s="26"/>
      <c r="GVQ60" s="26"/>
      <c r="GVR60" s="26"/>
      <c r="GVS60" s="26"/>
      <c r="GVT60" s="26"/>
      <c r="GVU60" s="26"/>
      <c r="GVV60" s="26"/>
      <c r="GVW60" s="26"/>
      <c r="GVX60" s="26"/>
      <c r="GVY60" s="26"/>
      <c r="GVZ60" s="26"/>
      <c r="GWA60" s="26"/>
      <c r="GWB60" s="26"/>
      <c r="GWC60" s="26"/>
      <c r="GWD60" s="26"/>
      <c r="GWE60" s="26"/>
      <c r="GWF60" s="26"/>
      <c r="GWG60" s="26"/>
      <c r="GWH60" s="26"/>
      <c r="GWI60" s="26"/>
      <c r="GWJ60" s="26"/>
      <c r="GWK60" s="26"/>
      <c r="GWL60" s="26"/>
      <c r="GWM60" s="26"/>
      <c r="GWN60" s="26"/>
      <c r="GWO60" s="26"/>
      <c r="GWP60" s="26"/>
      <c r="GWQ60" s="26"/>
      <c r="GWR60" s="26"/>
      <c r="GWS60" s="26"/>
      <c r="GWT60" s="26"/>
      <c r="GWU60" s="26"/>
      <c r="GWV60" s="26"/>
      <c r="GWW60" s="26"/>
      <c r="GWX60" s="26"/>
      <c r="GWY60" s="26"/>
      <c r="GWZ60" s="26"/>
      <c r="GXA60" s="26"/>
      <c r="GXB60" s="26"/>
      <c r="GXC60" s="26"/>
      <c r="GXD60" s="26"/>
      <c r="GXE60" s="26"/>
      <c r="GXF60" s="26"/>
      <c r="GXG60" s="26"/>
      <c r="GXH60" s="26"/>
      <c r="GXI60" s="26"/>
      <c r="GXJ60" s="26"/>
      <c r="GXK60" s="26"/>
      <c r="GXL60" s="26"/>
      <c r="GXM60" s="26"/>
      <c r="GXN60" s="26"/>
      <c r="GXO60" s="26"/>
      <c r="GXP60" s="26"/>
      <c r="GXQ60" s="26"/>
      <c r="GXR60" s="26"/>
      <c r="GXS60" s="26"/>
      <c r="GXT60" s="26"/>
      <c r="GXU60" s="26"/>
      <c r="GXV60" s="26"/>
      <c r="GXW60" s="26"/>
      <c r="GXX60" s="26"/>
      <c r="GXY60" s="26"/>
      <c r="GXZ60" s="26"/>
      <c r="GYA60" s="26"/>
      <c r="GYB60" s="26"/>
      <c r="GYC60" s="26"/>
      <c r="GYD60" s="26"/>
      <c r="GYE60" s="26"/>
      <c r="GYF60" s="26"/>
      <c r="GYG60" s="26"/>
      <c r="GYH60" s="26"/>
      <c r="GYI60" s="26"/>
      <c r="GYJ60" s="26"/>
      <c r="GYK60" s="26"/>
      <c r="GYL60" s="26"/>
      <c r="GYM60" s="26"/>
      <c r="GYN60" s="26"/>
      <c r="GYO60" s="26"/>
      <c r="GYP60" s="26"/>
      <c r="GYQ60" s="26"/>
      <c r="GYR60" s="26"/>
      <c r="GYS60" s="26"/>
      <c r="GYT60" s="26"/>
      <c r="GYU60" s="26"/>
      <c r="GYV60" s="26"/>
      <c r="GYW60" s="26"/>
      <c r="GYX60" s="26"/>
      <c r="GYY60" s="26"/>
      <c r="GYZ60" s="26"/>
      <c r="GZA60" s="26"/>
      <c r="GZB60" s="26"/>
      <c r="GZC60" s="26"/>
      <c r="GZD60" s="26"/>
      <c r="GZE60" s="26"/>
      <c r="GZF60" s="26"/>
      <c r="GZG60" s="26"/>
      <c r="GZH60" s="26"/>
      <c r="GZI60" s="26"/>
      <c r="GZJ60" s="26"/>
      <c r="GZK60" s="26"/>
      <c r="GZL60" s="26"/>
      <c r="GZM60" s="26"/>
      <c r="GZN60" s="26"/>
      <c r="GZO60" s="26"/>
      <c r="GZP60" s="26"/>
      <c r="GZQ60" s="26"/>
      <c r="GZR60" s="26"/>
      <c r="GZS60" s="26"/>
      <c r="GZT60" s="26"/>
      <c r="GZU60" s="26"/>
      <c r="GZV60" s="26"/>
      <c r="GZW60" s="26"/>
      <c r="GZX60" s="26"/>
      <c r="GZY60" s="26"/>
      <c r="GZZ60" s="26"/>
      <c r="HAA60" s="26"/>
      <c r="HAB60" s="26"/>
      <c r="HAC60" s="26"/>
      <c r="HAD60" s="26"/>
      <c r="HAE60" s="26"/>
      <c r="HAF60" s="26"/>
      <c r="HAG60" s="26"/>
      <c r="HAH60" s="26"/>
      <c r="HAI60" s="26"/>
      <c r="HAJ60" s="26"/>
      <c r="HAK60" s="26"/>
      <c r="HAL60" s="26"/>
      <c r="HAM60" s="26"/>
      <c r="HAN60" s="26"/>
      <c r="HAO60" s="26"/>
      <c r="HAP60" s="26"/>
      <c r="HAQ60" s="26"/>
      <c r="HAR60" s="26"/>
      <c r="HAS60" s="26"/>
      <c r="HAT60" s="26"/>
      <c r="HAU60" s="26"/>
      <c r="HAV60" s="26"/>
      <c r="HAW60" s="26"/>
      <c r="HAX60" s="26"/>
      <c r="HAY60" s="26"/>
      <c r="HAZ60" s="26"/>
      <c r="HBA60" s="26"/>
      <c r="HBB60" s="26"/>
      <c r="HBC60" s="26"/>
      <c r="HBD60" s="26"/>
      <c r="HBE60" s="26"/>
      <c r="HBF60" s="26"/>
      <c r="HBG60" s="26"/>
      <c r="HBH60" s="26"/>
      <c r="HBI60" s="26"/>
      <c r="HBJ60" s="26"/>
      <c r="HBK60" s="26"/>
      <c r="HBL60" s="26"/>
      <c r="HBM60" s="26"/>
      <c r="HBN60" s="26"/>
      <c r="HBO60" s="26"/>
      <c r="HBP60" s="26"/>
      <c r="HBQ60" s="26"/>
      <c r="HBR60" s="26"/>
      <c r="HBS60" s="26"/>
      <c r="HBT60" s="26"/>
      <c r="HBU60" s="26"/>
      <c r="HBV60" s="26"/>
      <c r="HBW60" s="26"/>
      <c r="HBX60" s="26"/>
      <c r="HBY60" s="26"/>
      <c r="HBZ60" s="26"/>
      <c r="HCA60" s="26"/>
      <c r="HCB60" s="26"/>
      <c r="HCC60" s="26"/>
      <c r="HCD60" s="26"/>
      <c r="HCE60" s="26"/>
      <c r="HCF60" s="26"/>
      <c r="HCG60" s="26"/>
      <c r="HCH60" s="26"/>
      <c r="HCI60" s="26"/>
      <c r="HCJ60" s="26"/>
      <c r="HCK60" s="26"/>
      <c r="HCL60" s="26"/>
      <c r="HCM60" s="26"/>
      <c r="HCN60" s="26"/>
      <c r="HCO60" s="26"/>
      <c r="HCP60" s="26"/>
      <c r="HCQ60" s="26"/>
      <c r="HCR60" s="26"/>
      <c r="HCS60" s="26"/>
      <c r="HCT60" s="26"/>
      <c r="HCU60" s="26"/>
      <c r="HCV60" s="26"/>
      <c r="HCW60" s="26"/>
      <c r="HCX60" s="26"/>
      <c r="HCY60" s="26"/>
      <c r="HCZ60" s="26"/>
      <c r="HDA60" s="26"/>
      <c r="HDB60" s="26"/>
      <c r="HDC60" s="26"/>
      <c r="HDD60" s="26"/>
      <c r="HDE60" s="26"/>
      <c r="HDF60" s="26"/>
      <c r="HDG60" s="26"/>
      <c r="HDH60" s="26"/>
      <c r="HDI60" s="26"/>
      <c r="HDJ60" s="26"/>
      <c r="HDK60" s="26"/>
      <c r="HDL60" s="26"/>
      <c r="HDM60" s="26"/>
      <c r="HDN60" s="26"/>
      <c r="HDO60" s="26"/>
      <c r="HDP60" s="26"/>
      <c r="HDQ60" s="26"/>
      <c r="HDR60" s="26"/>
      <c r="HDS60" s="26"/>
      <c r="HDT60" s="26"/>
      <c r="HDU60" s="26"/>
      <c r="HDV60" s="26"/>
      <c r="HDW60" s="26"/>
      <c r="HDX60" s="26"/>
      <c r="HDY60" s="26"/>
      <c r="HDZ60" s="26"/>
      <c r="HEA60" s="26"/>
      <c r="HEB60" s="26"/>
      <c r="HEC60" s="26"/>
      <c r="HED60" s="26"/>
      <c r="HEE60" s="26"/>
      <c r="HEF60" s="26"/>
      <c r="HEG60" s="26"/>
      <c r="HEH60" s="26"/>
      <c r="HEI60" s="26"/>
      <c r="HEJ60" s="26"/>
      <c r="HEK60" s="26"/>
      <c r="HEL60" s="26"/>
      <c r="HEM60" s="26"/>
      <c r="HEN60" s="26"/>
      <c r="HEO60" s="26"/>
      <c r="HEP60" s="26"/>
      <c r="HEQ60" s="26"/>
      <c r="HER60" s="26"/>
      <c r="HES60" s="26"/>
      <c r="HET60" s="26"/>
      <c r="HEU60" s="26"/>
      <c r="HEV60" s="26"/>
      <c r="HEW60" s="26"/>
      <c r="HEX60" s="26"/>
      <c r="HEY60" s="26"/>
      <c r="HEZ60" s="26"/>
      <c r="HFA60" s="26"/>
      <c r="HFB60" s="26"/>
      <c r="HFC60" s="26"/>
      <c r="HFD60" s="26"/>
      <c r="HFE60" s="26"/>
      <c r="HFF60" s="26"/>
      <c r="HFG60" s="26"/>
      <c r="HFH60" s="26"/>
      <c r="HFI60" s="26"/>
      <c r="HFJ60" s="26"/>
      <c r="HFK60" s="26"/>
      <c r="HFL60" s="26"/>
      <c r="HFM60" s="26"/>
      <c r="HFN60" s="26"/>
      <c r="HFO60" s="26"/>
      <c r="HFP60" s="26"/>
      <c r="HFQ60" s="26"/>
      <c r="HFR60" s="26"/>
      <c r="HFS60" s="26"/>
      <c r="HFT60" s="26"/>
      <c r="HFU60" s="26"/>
      <c r="HFV60" s="26"/>
      <c r="HFW60" s="26"/>
      <c r="HFX60" s="26"/>
      <c r="HFY60" s="26"/>
      <c r="HFZ60" s="26"/>
      <c r="HGA60" s="26"/>
      <c r="HGB60" s="26"/>
      <c r="HGC60" s="26"/>
      <c r="HGD60" s="26"/>
      <c r="HGE60" s="26"/>
      <c r="HGF60" s="26"/>
      <c r="HGG60" s="26"/>
      <c r="HGH60" s="26"/>
      <c r="HGI60" s="26"/>
      <c r="HGJ60" s="26"/>
      <c r="HGK60" s="26"/>
      <c r="HGL60" s="26"/>
      <c r="HGM60" s="26"/>
      <c r="HGN60" s="26"/>
      <c r="HGO60" s="26"/>
      <c r="HGP60" s="26"/>
      <c r="HGQ60" s="26"/>
      <c r="HGR60" s="26"/>
      <c r="HGS60" s="26"/>
      <c r="HGT60" s="26"/>
      <c r="HGU60" s="26"/>
      <c r="HGV60" s="26"/>
      <c r="HGW60" s="26"/>
      <c r="HGX60" s="26"/>
      <c r="HGY60" s="26"/>
      <c r="HGZ60" s="26"/>
      <c r="HHA60" s="26"/>
      <c r="HHB60" s="26"/>
      <c r="HHC60" s="26"/>
      <c r="HHD60" s="26"/>
      <c r="HHE60" s="26"/>
      <c r="HHF60" s="26"/>
      <c r="HHG60" s="26"/>
      <c r="HHH60" s="26"/>
      <c r="HHI60" s="26"/>
      <c r="HHJ60" s="26"/>
      <c r="HHK60" s="26"/>
      <c r="HHL60" s="26"/>
      <c r="HHM60" s="26"/>
      <c r="HHN60" s="26"/>
      <c r="HHO60" s="26"/>
      <c r="HHP60" s="26"/>
      <c r="HHQ60" s="26"/>
      <c r="HHR60" s="26"/>
      <c r="HHS60" s="26"/>
      <c r="HHT60" s="26"/>
      <c r="HHU60" s="26"/>
      <c r="HHV60" s="26"/>
      <c r="HHW60" s="26"/>
      <c r="HHX60" s="26"/>
      <c r="HHY60" s="26"/>
      <c r="HHZ60" s="26"/>
      <c r="HIA60" s="26"/>
      <c r="HIB60" s="26"/>
      <c r="HIC60" s="26"/>
      <c r="HID60" s="26"/>
      <c r="HIE60" s="26"/>
      <c r="HIF60" s="26"/>
      <c r="HIG60" s="26"/>
      <c r="HIH60" s="26"/>
      <c r="HII60" s="26"/>
      <c r="HIJ60" s="26"/>
      <c r="HIK60" s="26"/>
      <c r="HIL60" s="26"/>
      <c r="HIM60" s="26"/>
      <c r="HIN60" s="26"/>
      <c r="HIO60" s="26"/>
      <c r="HIP60" s="26"/>
      <c r="HIQ60" s="26"/>
      <c r="HIR60" s="26"/>
      <c r="HIS60" s="26"/>
      <c r="HIT60" s="26"/>
      <c r="HIU60" s="26"/>
      <c r="HIV60" s="26"/>
      <c r="HIW60" s="26"/>
      <c r="HIX60" s="26"/>
      <c r="HIY60" s="26"/>
      <c r="HIZ60" s="26"/>
      <c r="HJA60" s="26"/>
      <c r="HJB60" s="26"/>
      <c r="HJC60" s="26"/>
      <c r="HJD60" s="26"/>
      <c r="HJE60" s="26"/>
      <c r="HJF60" s="26"/>
      <c r="HJG60" s="26"/>
      <c r="HJH60" s="26"/>
      <c r="HJI60" s="26"/>
      <c r="HJJ60" s="26"/>
      <c r="HJK60" s="26"/>
      <c r="HJL60" s="26"/>
      <c r="HJM60" s="26"/>
      <c r="HJN60" s="26"/>
      <c r="HJO60" s="26"/>
      <c r="HJP60" s="26"/>
      <c r="HJQ60" s="26"/>
      <c r="HJR60" s="26"/>
      <c r="HJS60" s="26"/>
      <c r="HJT60" s="26"/>
      <c r="HJU60" s="26"/>
      <c r="HJV60" s="26"/>
      <c r="HJW60" s="26"/>
      <c r="HJX60" s="26"/>
      <c r="HJY60" s="26"/>
      <c r="HJZ60" s="26"/>
      <c r="HKA60" s="26"/>
      <c r="HKB60" s="26"/>
      <c r="HKC60" s="26"/>
      <c r="HKD60" s="26"/>
      <c r="HKE60" s="26"/>
      <c r="HKF60" s="26"/>
      <c r="HKG60" s="26"/>
      <c r="HKH60" s="26"/>
      <c r="HKI60" s="26"/>
      <c r="HKJ60" s="26"/>
      <c r="HKK60" s="26"/>
      <c r="HKL60" s="26"/>
      <c r="HKM60" s="26"/>
      <c r="HKN60" s="26"/>
      <c r="HKO60" s="26"/>
      <c r="HKP60" s="26"/>
      <c r="HKQ60" s="26"/>
      <c r="HKR60" s="26"/>
      <c r="HKS60" s="26"/>
      <c r="HKT60" s="26"/>
      <c r="HKU60" s="26"/>
      <c r="HKV60" s="26"/>
      <c r="HKW60" s="26"/>
      <c r="HKX60" s="26"/>
      <c r="HKY60" s="26"/>
      <c r="HKZ60" s="26"/>
      <c r="HLA60" s="26"/>
      <c r="HLB60" s="26"/>
      <c r="HLC60" s="26"/>
      <c r="HLD60" s="26"/>
      <c r="HLE60" s="26"/>
      <c r="HLF60" s="26"/>
      <c r="HLG60" s="26"/>
      <c r="HLH60" s="26"/>
      <c r="HLI60" s="26"/>
      <c r="HLJ60" s="26"/>
      <c r="HLK60" s="26"/>
      <c r="HLL60" s="26"/>
      <c r="HLM60" s="26"/>
      <c r="HLN60" s="26"/>
      <c r="HLO60" s="26"/>
      <c r="HLP60" s="26"/>
      <c r="HLQ60" s="26"/>
      <c r="HLR60" s="26"/>
      <c r="HLS60" s="26"/>
      <c r="HLT60" s="26"/>
      <c r="HLU60" s="26"/>
      <c r="HLV60" s="26"/>
      <c r="HLW60" s="26"/>
      <c r="HLX60" s="26"/>
      <c r="HLY60" s="26"/>
      <c r="HLZ60" s="26"/>
      <c r="HMA60" s="26"/>
      <c r="HMB60" s="26"/>
      <c r="HMC60" s="26"/>
      <c r="HMD60" s="26"/>
      <c r="HME60" s="26"/>
      <c r="HMF60" s="26"/>
      <c r="HMG60" s="26"/>
      <c r="HMH60" s="26"/>
      <c r="HMI60" s="26"/>
      <c r="HMJ60" s="26"/>
      <c r="HMK60" s="26"/>
      <c r="HML60" s="26"/>
      <c r="HMM60" s="26"/>
      <c r="HMN60" s="26"/>
      <c r="HMO60" s="26"/>
      <c r="HMP60" s="26"/>
      <c r="HMQ60" s="26"/>
      <c r="HMR60" s="26"/>
      <c r="HMS60" s="26"/>
      <c r="HMT60" s="26"/>
      <c r="HMU60" s="26"/>
      <c r="HMV60" s="26"/>
      <c r="HMW60" s="26"/>
      <c r="HMX60" s="26"/>
      <c r="HMY60" s="26"/>
      <c r="HMZ60" s="26"/>
      <c r="HNA60" s="26"/>
      <c r="HNB60" s="26"/>
      <c r="HNC60" s="26"/>
      <c r="HND60" s="26"/>
      <c r="HNE60" s="26"/>
      <c r="HNF60" s="26"/>
      <c r="HNG60" s="26"/>
      <c r="HNH60" s="26"/>
      <c r="HNI60" s="26"/>
      <c r="HNJ60" s="26"/>
      <c r="HNK60" s="26"/>
      <c r="HNL60" s="26"/>
      <c r="HNM60" s="26"/>
      <c r="HNN60" s="26"/>
      <c r="HNO60" s="26"/>
      <c r="HNP60" s="26"/>
      <c r="HNQ60" s="26"/>
      <c r="HNR60" s="26"/>
      <c r="HNS60" s="26"/>
      <c r="HNT60" s="26"/>
      <c r="HNU60" s="26"/>
      <c r="HNV60" s="26"/>
      <c r="HNW60" s="26"/>
      <c r="HNX60" s="26"/>
      <c r="HNY60" s="26"/>
      <c r="HNZ60" s="26"/>
      <c r="HOA60" s="26"/>
      <c r="HOB60" s="26"/>
      <c r="HOC60" s="26"/>
      <c r="HOD60" s="26"/>
      <c r="HOE60" s="26"/>
      <c r="HOF60" s="26"/>
      <c r="HOG60" s="26"/>
      <c r="HOH60" s="26"/>
      <c r="HOI60" s="26"/>
      <c r="HOJ60" s="26"/>
      <c r="HOK60" s="26"/>
      <c r="HOL60" s="26"/>
      <c r="HOM60" s="26"/>
      <c r="HON60" s="26"/>
      <c r="HOO60" s="26"/>
      <c r="HOP60" s="26"/>
      <c r="HOQ60" s="26"/>
      <c r="HOR60" s="26"/>
      <c r="HOS60" s="26"/>
      <c r="HOT60" s="26"/>
      <c r="HOU60" s="26"/>
      <c r="HOV60" s="26"/>
      <c r="HOW60" s="26"/>
      <c r="HOX60" s="26"/>
      <c r="HOY60" s="26"/>
      <c r="HOZ60" s="26"/>
      <c r="HPA60" s="26"/>
      <c r="HPB60" s="26"/>
      <c r="HPC60" s="26"/>
      <c r="HPD60" s="26"/>
      <c r="HPE60" s="26"/>
      <c r="HPF60" s="26"/>
      <c r="HPG60" s="26"/>
      <c r="HPH60" s="26"/>
      <c r="HPI60" s="26"/>
      <c r="HPJ60" s="26"/>
      <c r="HPK60" s="26"/>
      <c r="HPL60" s="26"/>
      <c r="HPM60" s="26"/>
      <c r="HPN60" s="26"/>
      <c r="HPO60" s="26"/>
      <c r="HPP60" s="26"/>
      <c r="HPQ60" s="26"/>
      <c r="HPR60" s="26"/>
      <c r="HPS60" s="26"/>
      <c r="HPT60" s="26"/>
      <c r="HPU60" s="26"/>
      <c r="HPV60" s="26"/>
      <c r="HPW60" s="26"/>
      <c r="HPX60" s="26"/>
      <c r="HPY60" s="26"/>
      <c r="HPZ60" s="26"/>
      <c r="HQA60" s="26"/>
      <c r="HQB60" s="26"/>
      <c r="HQC60" s="26"/>
      <c r="HQD60" s="26"/>
      <c r="HQE60" s="26"/>
      <c r="HQF60" s="26"/>
      <c r="HQG60" s="26"/>
      <c r="HQH60" s="26"/>
      <c r="HQI60" s="26"/>
      <c r="HQJ60" s="26"/>
      <c r="HQK60" s="26"/>
      <c r="HQL60" s="26"/>
      <c r="HQM60" s="26"/>
      <c r="HQN60" s="26"/>
      <c r="HQO60" s="26"/>
      <c r="HQP60" s="26"/>
      <c r="HQQ60" s="26"/>
      <c r="HQR60" s="26"/>
      <c r="HQS60" s="26"/>
      <c r="HQT60" s="26"/>
      <c r="HQU60" s="26"/>
      <c r="HQV60" s="26"/>
      <c r="HQW60" s="26"/>
      <c r="HQX60" s="26"/>
      <c r="HQY60" s="26"/>
      <c r="HQZ60" s="26"/>
      <c r="HRA60" s="26"/>
      <c r="HRB60" s="26"/>
      <c r="HRC60" s="26"/>
      <c r="HRD60" s="26"/>
      <c r="HRE60" s="26"/>
      <c r="HRF60" s="26"/>
      <c r="HRG60" s="26"/>
      <c r="HRH60" s="26"/>
      <c r="HRI60" s="26"/>
      <c r="HRJ60" s="26"/>
      <c r="HRK60" s="26"/>
      <c r="HRL60" s="26"/>
      <c r="HRM60" s="26"/>
      <c r="HRN60" s="26"/>
      <c r="HRO60" s="26"/>
      <c r="HRP60" s="26"/>
      <c r="HRQ60" s="26"/>
      <c r="HRR60" s="26"/>
      <c r="HRS60" s="26"/>
      <c r="HRT60" s="26"/>
      <c r="HRU60" s="26"/>
      <c r="HRV60" s="26"/>
      <c r="HRW60" s="26"/>
      <c r="HRX60" s="26"/>
      <c r="HRY60" s="26"/>
      <c r="HRZ60" s="26"/>
      <c r="HSA60" s="26"/>
      <c r="HSB60" s="26"/>
      <c r="HSC60" s="26"/>
      <c r="HSD60" s="26"/>
      <c r="HSE60" s="26"/>
      <c r="HSF60" s="26"/>
      <c r="HSG60" s="26"/>
      <c r="HSH60" s="26"/>
      <c r="HSI60" s="26"/>
      <c r="HSJ60" s="26"/>
      <c r="HSK60" s="26"/>
      <c r="HSL60" s="26"/>
      <c r="HSM60" s="26"/>
      <c r="HSN60" s="26"/>
      <c r="HSO60" s="26"/>
      <c r="HSP60" s="26"/>
      <c r="HSQ60" s="26"/>
      <c r="HSR60" s="26"/>
      <c r="HSS60" s="26"/>
      <c r="HST60" s="26"/>
      <c r="HSU60" s="26"/>
      <c r="HSV60" s="26"/>
      <c r="HSW60" s="26"/>
      <c r="HSX60" s="26"/>
      <c r="HSY60" s="26"/>
      <c r="HSZ60" s="26"/>
      <c r="HTA60" s="26"/>
      <c r="HTB60" s="26"/>
      <c r="HTC60" s="26"/>
      <c r="HTD60" s="26"/>
      <c r="HTE60" s="26"/>
      <c r="HTF60" s="26"/>
      <c r="HTG60" s="26"/>
      <c r="HTH60" s="26"/>
      <c r="HTI60" s="26"/>
      <c r="HTJ60" s="26"/>
      <c r="HTK60" s="26"/>
      <c r="HTL60" s="26"/>
      <c r="HTM60" s="26"/>
      <c r="HTN60" s="26"/>
      <c r="HTO60" s="26"/>
      <c r="HTP60" s="26"/>
      <c r="HTQ60" s="26"/>
      <c r="HTR60" s="26"/>
      <c r="HTS60" s="26"/>
      <c r="HTT60" s="26"/>
      <c r="HTU60" s="26"/>
      <c r="HTV60" s="26"/>
      <c r="HTW60" s="26"/>
      <c r="HTX60" s="26"/>
      <c r="HTY60" s="26"/>
      <c r="HTZ60" s="26"/>
      <c r="HUA60" s="26"/>
      <c r="HUB60" s="26"/>
      <c r="HUC60" s="26"/>
      <c r="HUD60" s="26"/>
      <c r="HUE60" s="26"/>
      <c r="HUF60" s="26"/>
      <c r="HUG60" s="26"/>
      <c r="HUH60" s="26"/>
      <c r="HUI60" s="26"/>
      <c r="HUJ60" s="26"/>
      <c r="HUK60" s="26"/>
      <c r="HUL60" s="26"/>
      <c r="HUM60" s="26"/>
      <c r="HUN60" s="26"/>
      <c r="HUO60" s="26"/>
      <c r="HUP60" s="26"/>
      <c r="HUQ60" s="26"/>
      <c r="HUR60" s="26"/>
      <c r="HUS60" s="26"/>
      <c r="HUT60" s="26"/>
      <c r="HUU60" s="26"/>
      <c r="HUV60" s="26"/>
      <c r="HUW60" s="26"/>
      <c r="HUX60" s="26"/>
      <c r="HUY60" s="26"/>
      <c r="HUZ60" s="26"/>
      <c r="HVA60" s="26"/>
      <c r="HVB60" s="26"/>
      <c r="HVC60" s="26"/>
      <c r="HVD60" s="26"/>
      <c r="HVE60" s="26"/>
      <c r="HVF60" s="26"/>
      <c r="HVG60" s="26"/>
      <c r="HVH60" s="26"/>
      <c r="HVI60" s="26"/>
      <c r="HVJ60" s="26"/>
      <c r="HVK60" s="26"/>
      <c r="HVL60" s="26"/>
      <c r="HVM60" s="26"/>
      <c r="HVN60" s="26"/>
      <c r="HVO60" s="26"/>
      <c r="HVP60" s="26"/>
      <c r="HVQ60" s="26"/>
      <c r="HVR60" s="26"/>
      <c r="HVS60" s="26"/>
      <c r="HVT60" s="26"/>
      <c r="HVU60" s="26"/>
      <c r="HVV60" s="26"/>
      <c r="HVW60" s="26"/>
      <c r="HVX60" s="26"/>
      <c r="HVY60" s="26"/>
      <c r="HVZ60" s="26"/>
      <c r="HWA60" s="26"/>
      <c r="HWB60" s="26"/>
      <c r="HWC60" s="26"/>
      <c r="HWD60" s="26"/>
      <c r="HWE60" s="26"/>
      <c r="HWF60" s="26"/>
      <c r="HWG60" s="26"/>
      <c r="HWH60" s="26"/>
      <c r="HWI60" s="26"/>
      <c r="HWJ60" s="26"/>
      <c r="HWK60" s="26"/>
      <c r="HWL60" s="26"/>
      <c r="HWM60" s="26"/>
      <c r="HWN60" s="26"/>
      <c r="HWO60" s="26"/>
      <c r="HWP60" s="26"/>
      <c r="HWQ60" s="26"/>
      <c r="HWR60" s="26"/>
      <c r="HWS60" s="26"/>
      <c r="HWT60" s="26"/>
      <c r="HWU60" s="26"/>
      <c r="HWV60" s="26"/>
      <c r="HWW60" s="26"/>
      <c r="HWX60" s="26"/>
      <c r="HWY60" s="26"/>
      <c r="HWZ60" s="26"/>
      <c r="HXA60" s="26"/>
      <c r="HXB60" s="26"/>
      <c r="HXC60" s="26"/>
      <c r="HXD60" s="26"/>
      <c r="HXE60" s="26"/>
      <c r="HXF60" s="26"/>
      <c r="HXG60" s="26"/>
      <c r="HXH60" s="26"/>
      <c r="HXI60" s="26"/>
      <c r="HXJ60" s="26"/>
      <c r="HXK60" s="26"/>
      <c r="HXL60" s="26"/>
      <c r="HXM60" s="26"/>
      <c r="HXN60" s="26"/>
      <c r="HXO60" s="26"/>
      <c r="HXP60" s="26"/>
      <c r="HXQ60" s="26"/>
      <c r="HXR60" s="26"/>
      <c r="HXS60" s="26"/>
      <c r="HXT60" s="26"/>
      <c r="HXU60" s="26"/>
      <c r="HXV60" s="26"/>
      <c r="HXW60" s="26"/>
      <c r="HXX60" s="26"/>
      <c r="HXY60" s="26"/>
      <c r="HXZ60" s="26"/>
      <c r="HYA60" s="26"/>
      <c r="HYB60" s="26"/>
      <c r="HYC60" s="26"/>
      <c r="HYD60" s="26"/>
      <c r="HYE60" s="26"/>
      <c r="HYF60" s="26"/>
      <c r="HYG60" s="26"/>
      <c r="HYH60" s="26"/>
      <c r="HYI60" s="26"/>
      <c r="HYJ60" s="26"/>
      <c r="HYK60" s="26"/>
      <c r="HYL60" s="26"/>
      <c r="HYM60" s="26"/>
      <c r="HYN60" s="26"/>
      <c r="HYO60" s="26"/>
      <c r="HYP60" s="26"/>
      <c r="HYQ60" s="26"/>
      <c r="HYR60" s="26"/>
      <c r="HYS60" s="26"/>
      <c r="HYT60" s="26"/>
      <c r="HYU60" s="26"/>
      <c r="HYV60" s="26"/>
      <c r="HYW60" s="26"/>
      <c r="HYX60" s="26"/>
      <c r="HYY60" s="26"/>
      <c r="HYZ60" s="26"/>
      <c r="HZA60" s="26"/>
      <c r="HZB60" s="26"/>
      <c r="HZC60" s="26"/>
      <c r="HZD60" s="26"/>
      <c r="HZE60" s="26"/>
      <c r="HZF60" s="26"/>
      <c r="HZG60" s="26"/>
      <c r="HZH60" s="26"/>
      <c r="HZI60" s="26"/>
      <c r="HZJ60" s="26"/>
      <c r="HZK60" s="26"/>
      <c r="HZL60" s="26"/>
      <c r="HZM60" s="26"/>
      <c r="HZN60" s="26"/>
      <c r="HZO60" s="26"/>
      <c r="HZP60" s="26"/>
      <c r="HZQ60" s="26"/>
      <c r="HZR60" s="26"/>
      <c r="HZS60" s="26"/>
      <c r="HZT60" s="26"/>
      <c r="HZU60" s="26"/>
      <c r="HZV60" s="26"/>
      <c r="HZW60" s="26"/>
      <c r="HZX60" s="26"/>
      <c r="HZY60" s="26"/>
      <c r="HZZ60" s="26"/>
      <c r="IAA60" s="26"/>
      <c r="IAB60" s="26"/>
      <c r="IAC60" s="26"/>
      <c r="IAD60" s="26"/>
      <c r="IAE60" s="26"/>
      <c r="IAF60" s="26"/>
      <c r="IAG60" s="26"/>
      <c r="IAH60" s="26"/>
      <c r="IAI60" s="26"/>
      <c r="IAJ60" s="26"/>
      <c r="IAK60" s="26"/>
      <c r="IAL60" s="26"/>
      <c r="IAM60" s="26"/>
      <c r="IAN60" s="26"/>
      <c r="IAO60" s="26"/>
      <c r="IAP60" s="26"/>
      <c r="IAQ60" s="26"/>
      <c r="IAR60" s="26"/>
      <c r="IAS60" s="26"/>
      <c r="IAT60" s="26"/>
      <c r="IAU60" s="26"/>
      <c r="IAV60" s="26"/>
      <c r="IAW60" s="26"/>
      <c r="IAX60" s="26"/>
      <c r="IAY60" s="26"/>
      <c r="IAZ60" s="26"/>
      <c r="IBA60" s="26"/>
      <c r="IBB60" s="26"/>
      <c r="IBC60" s="26"/>
      <c r="IBD60" s="26"/>
      <c r="IBE60" s="26"/>
      <c r="IBF60" s="26"/>
      <c r="IBG60" s="26"/>
      <c r="IBH60" s="26"/>
      <c r="IBI60" s="26"/>
      <c r="IBJ60" s="26"/>
      <c r="IBK60" s="26"/>
      <c r="IBL60" s="26"/>
      <c r="IBM60" s="26"/>
      <c r="IBN60" s="26"/>
      <c r="IBO60" s="26"/>
      <c r="IBP60" s="26"/>
      <c r="IBQ60" s="26"/>
      <c r="IBR60" s="26"/>
      <c r="IBS60" s="26"/>
      <c r="IBT60" s="26"/>
      <c r="IBU60" s="26"/>
      <c r="IBV60" s="26"/>
      <c r="IBW60" s="26"/>
      <c r="IBX60" s="26"/>
      <c r="IBY60" s="26"/>
      <c r="IBZ60" s="26"/>
      <c r="ICA60" s="26"/>
      <c r="ICB60" s="26"/>
      <c r="ICC60" s="26"/>
      <c r="ICD60" s="26"/>
      <c r="ICE60" s="26"/>
      <c r="ICF60" s="26"/>
      <c r="ICG60" s="26"/>
      <c r="ICH60" s="26"/>
      <c r="ICI60" s="26"/>
      <c r="ICJ60" s="26"/>
      <c r="ICK60" s="26"/>
      <c r="ICL60" s="26"/>
      <c r="ICM60" s="26"/>
      <c r="ICN60" s="26"/>
      <c r="ICO60" s="26"/>
      <c r="ICP60" s="26"/>
      <c r="ICQ60" s="26"/>
      <c r="ICR60" s="26"/>
      <c r="ICS60" s="26"/>
      <c r="ICT60" s="26"/>
      <c r="ICU60" s="26"/>
      <c r="ICV60" s="26"/>
      <c r="ICW60" s="26"/>
      <c r="ICX60" s="26"/>
      <c r="ICY60" s="26"/>
      <c r="ICZ60" s="26"/>
      <c r="IDA60" s="26"/>
      <c r="IDB60" s="26"/>
      <c r="IDC60" s="26"/>
      <c r="IDD60" s="26"/>
      <c r="IDE60" s="26"/>
      <c r="IDF60" s="26"/>
      <c r="IDG60" s="26"/>
      <c r="IDH60" s="26"/>
      <c r="IDI60" s="26"/>
      <c r="IDJ60" s="26"/>
      <c r="IDK60" s="26"/>
      <c r="IDL60" s="26"/>
      <c r="IDM60" s="26"/>
      <c r="IDN60" s="26"/>
      <c r="IDO60" s="26"/>
      <c r="IDP60" s="26"/>
      <c r="IDQ60" s="26"/>
      <c r="IDR60" s="26"/>
      <c r="IDS60" s="26"/>
      <c r="IDT60" s="26"/>
      <c r="IDU60" s="26"/>
      <c r="IDV60" s="26"/>
      <c r="IDW60" s="26"/>
      <c r="IDX60" s="26"/>
      <c r="IDY60" s="26"/>
      <c r="IDZ60" s="26"/>
      <c r="IEA60" s="26"/>
      <c r="IEB60" s="26"/>
      <c r="IEC60" s="26"/>
      <c r="IED60" s="26"/>
      <c r="IEE60" s="26"/>
      <c r="IEF60" s="26"/>
      <c r="IEG60" s="26"/>
      <c r="IEH60" s="26"/>
      <c r="IEI60" s="26"/>
      <c r="IEJ60" s="26"/>
      <c r="IEK60" s="26"/>
      <c r="IEL60" s="26"/>
      <c r="IEM60" s="26"/>
      <c r="IEN60" s="26"/>
      <c r="IEO60" s="26"/>
      <c r="IEP60" s="26"/>
      <c r="IEQ60" s="26"/>
      <c r="IER60" s="26"/>
      <c r="IES60" s="26"/>
      <c r="IET60" s="26"/>
      <c r="IEU60" s="26"/>
      <c r="IEV60" s="26"/>
      <c r="IEW60" s="26"/>
      <c r="IEX60" s="26"/>
      <c r="IEY60" s="26"/>
      <c r="IEZ60" s="26"/>
      <c r="IFA60" s="26"/>
      <c r="IFB60" s="26"/>
      <c r="IFC60" s="26"/>
      <c r="IFD60" s="26"/>
      <c r="IFE60" s="26"/>
      <c r="IFF60" s="26"/>
      <c r="IFG60" s="26"/>
      <c r="IFH60" s="26"/>
      <c r="IFI60" s="26"/>
      <c r="IFJ60" s="26"/>
      <c r="IFK60" s="26"/>
      <c r="IFL60" s="26"/>
      <c r="IFM60" s="26"/>
      <c r="IFN60" s="26"/>
      <c r="IFO60" s="26"/>
      <c r="IFP60" s="26"/>
      <c r="IFQ60" s="26"/>
      <c r="IFR60" s="26"/>
      <c r="IFS60" s="26"/>
      <c r="IFT60" s="26"/>
      <c r="IFU60" s="26"/>
      <c r="IFV60" s="26"/>
      <c r="IFW60" s="26"/>
      <c r="IFX60" s="26"/>
      <c r="IFY60" s="26"/>
      <c r="IFZ60" s="26"/>
      <c r="IGA60" s="26"/>
      <c r="IGB60" s="26"/>
      <c r="IGC60" s="26"/>
      <c r="IGD60" s="26"/>
      <c r="IGE60" s="26"/>
      <c r="IGF60" s="26"/>
      <c r="IGG60" s="26"/>
      <c r="IGH60" s="26"/>
      <c r="IGI60" s="26"/>
      <c r="IGJ60" s="26"/>
      <c r="IGK60" s="26"/>
      <c r="IGL60" s="26"/>
      <c r="IGM60" s="26"/>
      <c r="IGN60" s="26"/>
      <c r="IGO60" s="26"/>
      <c r="IGP60" s="26"/>
      <c r="IGQ60" s="26"/>
      <c r="IGR60" s="26"/>
      <c r="IGS60" s="26"/>
      <c r="IGT60" s="26"/>
      <c r="IGU60" s="26"/>
      <c r="IGV60" s="26"/>
      <c r="IGW60" s="26"/>
      <c r="IGX60" s="26"/>
      <c r="IGY60" s="26"/>
      <c r="IGZ60" s="26"/>
      <c r="IHA60" s="26"/>
      <c r="IHB60" s="26"/>
      <c r="IHC60" s="26"/>
      <c r="IHD60" s="26"/>
      <c r="IHE60" s="26"/>
      <c r="IHF60" s="26"/>
      <c r="IHG60" s="26"/>
      <c r="IHH60" s="26"/>
      <c r="IHI60" s="26"/>
      <c r="IHJ60" s="26"/>
      <c r="IHK60" s="26"/>
      <c r="IHL60" s="26"/>
      <c r="IHM60" s="26"/>
      <c r="IHN60" s="26"/>
      <c r="IHO60" s="26"/>
      <c r="IHP60" s="26"/>
      <c r="IHQ60" s="26"/>
      <c r="IHR60" s="26"/>
      <c r="IHS60" s="26"/>
      <c r="IHT60" s="26"/>
      <c r="IHU60" s="26"/>
      <c r="IHV60" s="26"/>
      <c r="IHW60" s="26"/>
      <c r="IHX60" s="26"/>
      <c r="IHY60" s="26"/>
      <c r="IHZ60" s="26"/>
      <c r="IIA60" s="26"/>
      <c r="IIB60" s="26"/>
      <c r="IIC60" s="26"/>
      <c r="IID60" s="26"/>
      <c r="IIE60" s="26"/>
      <c r="IIF60" s="26"/>
      <c r="IIG60" s="26"/>
      <c r="IIH60" s="26"/>
      <c r="III60" s="26"/>
      <c r="IIJ60" s="26"/>
      <c r="IIK60" s="26"/>
      <c r="IIL60" s="26"/>
      <c r="IIM60" s="26"/>
      <c r="IIN60" s="26"/>
      <c r="IIO60" s="26"/>
      <c r="IIP60" s="26"/>
      <c r="IIQ60" s="26"/>
      <c r="IIR60" s="26"/>
      <c r="IIS60" s="26"/>
      <c r="IIT60" s="26"/>
      <c r="IIU60" s="26"/>
      <c r="IIV60" s="26"/>
      <c r="IIW60" s="26"/>
      <c r="IIX60" s="26"/>
      <c r="IIY60" s="26"/>
      <c r="IIZ60" s="26"/>
      <c r="IJA60" s="26"/>
      <c r="IJB60" s="26"/>
      <c r="IJC60" s="26"/>
      <c r="IJD60" s="26"/>
      <c r="IJE60" s="26"/>
      <c r="IJF60" s="26"/>
      <c r="IJG60" s="26"/>
      <c r="IJH60" s="26"/>
      <c r="IJI60" s="26"/>
      <c r="IJJ60" s="26"/>
      <c r="IJK60" s="26"/>
      <c r="IJL60" s="26"/>
      <c r="IJM60" s="26"/>
      <c r="IJN60" s="26"/>
      <c r="IJO60" s="26"/>
      <c r="IJP60" s="26"/>
      <c r="IJQ60" s="26"/>
      <c r="IJR60" s="26"/>
      <c r="IJS60" s="26"/>
      <c r="IJT60" s="26"/>
      <c r="IJU60" s="26"/>
      <c r="IJV60" s="26"/>
      <c r="IJW60" s="26"/>
      <c r="IJX60" s="26"/>
      <c r="IJY60" s="26"/>
      <c r="IJZ60" s="26"/>
      <c r="IKA60" s="26"/>
      <c r="IKB60" s="26"/>
      <c r="IKC60" s="26"/>
      <c r="IKD60" s="26"/>
      <c r="IKE60" s="26"/>
      <c r="IKF60" s="26"/>
      <c r="IKG60" s="26"/>
      <c r="IKH60" s="26"/>
      <c r="IKI60" s="26"/>
      <c r="IKJ60" s="26"/>
      <c r="IKK60" s="26"/>
      <c r="IKL60" s="26"/>
      <c r="IKM60" s="26"/>
      <c r="IKN60" s="26"/>
      <c r="IKO60" s="26"/>
      <c r="IKP60" s="26"/>
      <c r="IKQ60" s="26"/>
      <c r="IKR60" s="26"/>
      <c r="IKS60" s="26"/>
      <c r="IKT60" s="26"/>
      <c r="IKU60" s="26"/>
      <c r="IKV60" s="26"/>
      <c r="IKW60" s="26"/>
      <c r="IKX60" s="26"/>
      <c r="IKY60" s="26"/>
      <c r="IKZ60" s="26"/>
      <c r="ILA60" s="26"/>
      <c r="ILB60" s="26"/>
      <c r="ILC60" s="26"/>
      <c r="ILD60" s="26"/>
      <c r="ILE60" s="26"/>
      <c r="ILF60" s="26"/>
      <c r="ILG60" s="26"/>
      <c r="ILH60" s="26"/>
      <c r="ILI60" s="26"/>
      <c r="ILJ60" s="26"/>
      <c r="ILK60" s="26"/>
      <c r="ILL60" s="26"/>
      <c r="ILM60" s="26"/>
      <c r="ILN60" s="26"/>
      <c r="ILO60" s="26"/>
      <c r="ILP60" s="26"/>
      <c r="ILQ60" s="26"/>
      <c r="ILR60" s="26"/>
      <c r="ILS60" s="26"/>
      <c r="ILT60" s="26"/>
      <c r="ILU60" s="26"/>
      <c r="ILV60" s="26"/>
      <c r="ILW60" s="26"/>
      <c r="ILX60" s="26"/>
      <c r="ILY60" s="26"/>
      <c r="ILZ60" s="26"/>
      <c r="IMA60" s="26"/>
      <c r="IMB60" s="26"/>
      <c r="IMC60" s="26"/>
      <c r="IMD60" s="26"/>
      <c r="IME60" s="26"/>
      <c r="IMF60" s="26"/>
      <c r="IMG60" s="26"/>
      <c r="IMH60" s="26"/>
      <c r="IMI60" s="26"/>
      <c r="IMJ60" s="26"/>
      <c r="IMK60" s="26"/>
      <c r="IML60" s="26"/>
      <c r="IMM60" s="26"/>
      <c r="IMN60" s="26"/>
      <c r="IMO60" s="26"/>
      <c r="IMP60" s="26"/>
      <c r="IMQ60" s="26"/>
      <c r="IMR60" s="26"/>
      <c r="IMS60" s="26"/>
      <c r="IMT60" s="26"/>
      <c r="IMU60" s="26"/>
      <c r="IMV60" s="26"/>
      <c r="IMW60" s="26"/>
      <c r="IMX60" s="26"/>
      <c r="IMY60" s="26"/>
      <c r="IMZ60" s="26"/>
      <c r="INA60" s="26"/>
      <c r="INB60" s="26"/>
      <c r="INC60" s="26"/>
      <c r="IND60" s="26"/>
      <c r="INE60" s="26"/>
      <c r="INF60" s="26"/>
      <c r="ING60" s="26"/>
      <c r="INH60" s="26"/>
      <c r="INI60" s="26"/>
      <c r="INJ60" s="26"/>
      <c r="INK60" s="26"/>
      <c r="INL60" s="26"/>
      <c r="INM60" s="26"/>
      <c r="INN60" s="26"/>
      <c r="INO60" s="26"/>
      <c r="INP60" s="26"/>
      <c r="INQ60" s="26"/>
      <c r="INR60" s="26"/>
      <c r="INS60" s="26"/>
      <c r="INT60" s="26"/>
      <c r="INU60" s="26"/>
      <c r="INV60" s="26"/>
      <c r="INW60" s="26"/>
      <c r="INX60" s="26"/>
      <c r="INY60" s="26"/>
      <c r="INZ60" s="26"/>
      <c r="IOA60" s="26"/>
      <c r="IOB60" s="26"/>
      <c r="IOC60" s="26"/>
      <c r="IOD60" s="26"/>
      <c r="IOE60" s="26"/>
      <c r="IOF60" s="26"/>
      <c r="IOG60" s="26"/>
      <c r="IOH60" s="26"/>
      <c r="IOI60" s="26"/>
      <c r="IOJ60" s="26"/>
      <c r="IOK60" s="26"/>
      <c r="IOL60" s="26"/>
      <c r="IOM60" s="26"/>
      <c r="ION60" s="26"/>
      <c r="IOO60" s="26"/>
      <c r="IOP60" s="26"/>
      <c r="IOQ60" s="26"/>
      <c r="IOR60" s="26"/>
      <c r="IOS60" s="26"/>
      <c r="IOT60" s="26"/>
      <c r="IOU60" s="26"/>
      <c r="IOV60" s="26"/>
      <c r="IOW60" s="26"/>
      <c r="IOX60" s="26"/>
      <c r="IOY60" s="26"/>
      <c r="IOZ60" s="26"/>
      <c r="IPA60" s="26"/>
      <c r="IPB60" s="26"/>
      <c r="IPC60" s="26"/>
      <c r="IPD60" s="26"/>
      <c r="IPE60" s="26"/>
      <c r="IPF60" s="26"/>
      <c r="IPG60" s="26"/>
      <c r="IPH60" s="26"/>
      <c r="IPI60" s="26"/>
      <c r="IPJ60" s="26"/>
      <c r="IPK60" s="26"/>
      <c r="IPL60" s="26"/>
      <c r="IPM60" s="26"/>
      <c r="IPN60" s="26"/>
      <c r="IPO60" s="26"/>
      <c r="IPP60" s="26"/>
      <c r="IPQ60" s="26"/>
      <c r="IPR60" s="26"/>
      <c r="IPS60" s="26"/>
      <c r="IPT60" s="26"/>
      <c r="IPU60" s="26"/>
      <c r="IPV60" s="26"/>
      <c r="IPW60" s="26"/>
      <c r="IPX60" s="26"/>
      <c r="IPY60" s="26"/>
      <c r="IPZ60" s="26"/>
      <c r="IQA60" s="26"/>
      <c r="IQB60" s="26"/>
      <c r="IQC60" s="26"/>
      <c r="IQD60" s="26"/>
      <c r="IQE60" s="26"/>
      <c r="IQF60" s="26"/>
      <c r="IQG60" s="26"/>
      <c r="IQH60" s="26"/>
      <c r="IQI60" s="26"/>
      <c r="IQJ60" s="26"/>
      <c r="IQK60" s="26"/>
      <c r="IQL60" s="26"/>
      <c r="IQM60" s="26"/>
      <c r="IQN60" s="26"/>
      <c r="IQO60" s="26"/>
      <c r="IQP60" s="26"/>
      <c r="IQQ60" s="26"/>
      <c r="IQR60" s="26"/>
      <c r="IQS60" s="26"/>
      <c r="IQT60" s="26"/>
      <c r="IQU60" s="26"/>
      <c r="IQV60" s="26"/>
      <c r="IQW60" s="26"/>
      <c r="IQX60" s="26"/>
      <c r="IQY60" s="26"/>
      <c r="IQZ60" s="26"/>
      <c r="IRA60" s="26"/>
      <c r="IRB60" s="26"/>
      <c r="IRC60" s="26"/>
      <c r="IRD60" s="26"/>
      <c r="IRE60" s="26"/>
      <c r="IRF60" s="26"/>
      <c r="IRG60" s="26"/>
      <c r="IRH60" s="26"/>
      <c r="IRI60" s="26"/>
      <c r="IRJ60" s="26"/>
      <c r="IRK60" s="26"/>
      <c r="IRL60" s="26"/>
      <c r="IRM60" s="26"/>
      <c r="IRN60" s="26"/>
      <c r="IRO60" s="26"/>
      <c r="IRP60" s="26"/>
      <c r="IRQ60" s="26"/>
      <c r="IRR60" s="26"/>
      <c r="IRS60" s="26"/>
      <c r="IRT60" s="26"/>
      <c r="IRU60" s="26"/>
      <c r="IRV60" s="26"/>
      <c r="IRW60" s="26"/>
      <c r="IRX60" s="26"/>
      <c r="IRY60" s="26"/>
      <c r="IRZ60" s="26"/>
      <c r="ISA60" s="26"/>
      <c r="ISB60" s="26"/>
      <c r="ISC60" s="26"/>
      <c r="ISD60" s="26"/>
      <c r="ISE60" s="26"/>
      <c r="ISF60" s="26"/>
      <c r="ISG60" s="26"/>
      <c r="ISH60" s="26"/>
      <c r="ISI60" s="26"/>
      <c r="ISJ60" s="26"/>
      <c r="ISK60" s="26"/>
      <c r="ISL60" s="26"/>
      <c r="ISM60" s="26"/>
      <c r="ISN60" s="26"/>
      <c r="ISO60" s="26"/>
      <c r="ISP60" s="26"/>
      <c r="ISQ60" s="26"/>
      <c r="ISR60" s="26"/>
      <c r="ISS60" s="26"/>
      <c r="IST60" s="26"/>
      <c r="ISU60" s="26"/>
      <c r="ISV60" s="26"/>
      <c r="ISW60" s="26"/>
      <c r="ISX60" s="26"/>
      <c r="ISY60" s="26"/>
      <c r="ISZ60" s="26"/>
      <c r="ITA60" s="26"/>
      <c r="ITB60" s="26"/>
      <c r="ITC60" s="26"/>
      <c r="ITD60" s="26"/>
      <c r="ITE60" s="26"/>
      <c r="ITF60" s="26"/>
      <c r="ITG60" s="26"/>
      <c r="ITH60" s="26"/>
      <c r="ITI60" s="26"/>
      <c r="ITJ60" s="26"/>
      <c r="ITK60" s="26"/>
      <c r="ITL60" s="26"/>
      <c r="ITM60" s="26"/>
      <c r="ITN60" s="26"/>
      <c r="ITO60" s="26"/>
      <c r="ITP60" s="26"/>
      <c r="ITQ60" s="26"/>
      <c r="ITR60" s="26"/>
      <c r="ITS60" s="26"/>
      <c r="ITT60" s="26"/>
      <c r="ITU60" s="26"/>
      <c r="ITV60" s="26"/>
      <c r="ITW60" s="26"/>
      <c r="ITX60" s="26"/>
      <c r="ITY60" s="26"/>
      <c r="ITZ60" s="26"/>
      <c r="IUA60" s="26"/>
      <c r="IUB60" s="26"/>
      <c r="IUC60" s="26"/>
      <c r="IUD60" s="26"/>
      <c r="IUE60" s="26"/>
      <c r="IUF60" s="26"/>
      <c r="IUG60" s="26"/>
      <c r="IUH60" s="26"/>
      <c r="IUI60" s="26"/>
      <c r="IUJ60" s="26"/>
      <c r="IUK60" s="26"/>
      <c r="IUL60" s="26"/>
      <c r="IUM60" s="26"/>
      <c r="IUN60" s="26"/>
      <c r="IUO60" s="26"/>
      <c r="IUP60" s="26"/>
      <c r="IUQ60" s="26"/>
      <c r="IUR60" s="26"/>
      <c r="IUS60" s="26"/>
      <c r="IUT60" s="26"/>
      <c r="IUU60" s="26"/>
      <c r="IUV60" s="26"/>
      <c r="IUW60" s="26"/>
      <c r="IUX60" s="26"/>
      <c r="IUY60" s="26"/>
      <c r="IUZ60" s="26"/>
      <c r="IVA60" s="26"/>
      <c r="IVB60" s="26"/>
      <c r="IVC60" s="26"/>
      <c r="IVD60" s="26"/>
      <c r="IVE60" s="26"/>
      <c r="IVF60" s="26"/>
      <c r="IVG60" s="26"/>
      <c r="IVH60" s="26"/>
      <c r="IVI60" s="26"/>
      <c r="IVJ60" s="26"/>
      <c r="IVK60" s="26"/>
      <c r="IVL60" s="26"/>
      <c r="IVM60" s="26"/>
      <c r="IVN60" s="26"/>
      <c r="IVO60" s="26"/>
      <c r="IVP60" s="26"/>
      <c r="IVQ60" s="26"/>
      <c r="IVR60" s="26"/>
      <c r="IVS60" s="26"/>
      <c r="IVT60" s="26"/>
      <c r="IVU60" s="26"/>
      <c r="IVV60" s="26"/>
      <c r="IVW60" s="26"/>
      <c r="IVX60" s="26"/>
      <c r="IVY60" s="26"/>
      <c r="IVZ60" s="26"/>
      <c r="IWA60" s="26"/>
      <c r="IWB60" s="26"/>
      <c r="IWC60" s="26"/>
      <c r="IWD60" s="26"/>
      <c r="IWE60" s="26"/>
      <c r="IWF60" s="26"/>
      <c r="IWG60" s="26"/>
      <c r="IWH60" s="26"/>
      <c r="IWI60" s="26"/>
      <c r="IWJ60" s="26"/>
      <c r="IWK60" s="26"/>
      <c r="IWL60" s="26"/>
      <c r="IWM60" s="26"/>
      <c r="IWN60" s="26"/>
      <c r="IWO60" s="26"/>
      <c r="IWP60" s="26"/>
      <c r="IWQ60" s="26"/>
      <c r="IWR60" s="26"/>
      <c r="IWS60" s="26"/>
      <c r="IWT60" s="26"/>
      <c r="IWU60" s="26"/>
      <c r="IWV60" s="26"/>
      <c r="IWW60" s="26"/>
      <c r="IWX60" s="26"/>
      <c r="IWY60" s="26"/>
      <c r="IWZ60" s="26"/>
      <c r="IXA60" s="26"/>
      <c r="IXB60" s="26"/>
      <c r="IXC60" s="26"/>
      <c r="IXD60" s="26"/>
      <c r="IXE60" s="26"/>
      <c r="IXF60" s="26"/>
      <c r="IXG60" s="26"/>
      <c r="IXH60" s="26"/>
      <c r="IXI60" s="26"/>
      <c r="IXJ60" s="26"/>
      <c r="IXK60" s="26"/>
      <c r="IXL60" s="26"/>
      <c r="IXM60" s="26"/>
      <c r="IXN60" s="26"/>
      <c r="IXO60" s="26"/>
      <c r="IXP60" s="26"/>
      <c r="IXQ60" s="26"/>
      <c r="IXR60" s="26"/>
      <c r="IXS60" s="26"/>
      <c r="IXT60" s="26"/>
      <c r="IXU60" s="26"/>
      <c r="IXV60" s="26"/>
      <c r="IXW60" s="26"/>
      <c r="IXX60" s="26"/>
      <c r="IXY60" s="26"/>
      <c r="IXZ60" s="26"/>
      <c r="IYA60" s="26"/>
      <c r="IYB60" s="26"/>
      <c r="IYC60" s="26"/>
      <c r="IYD60" s="26"/>
      <c r="IYE60" s="26"/>
      <c r="IYF60" s="26"/>
      <c r="IYG60" s="26"/>
      <c r="IYH60" s="26"/>
      <c r="IYI60" s="26"/>
      <c r="IYJ60" s="26"/>
      <c r="IYK60" s="26"/>
      <c r="IYL60" s="26"/>
      <c r="IYM60" s="26"/>
      <c r="IYN60" s="26"/>
      <c r="IYO60" s="26"/>
      <c r="IYP60" s="26"/>
      <c r="IYQ60" s="26"/>
      <c r="IYR60" s="26"/>
      <c r="IYS60" s="26"/>
      <c r="IYT60" s="26"/>
      <c r="IYU60" s="26"/>
      <c r="IYV60" s="26"/>
      <c r="IYW60" s="26"/>
      <c r="IYX60" s="26"/>
      <c r="IYY60" s="26"/>
      <c r="IYZ60" s="26"/>
      <c r="IZA60" s="26"/>
      <c r="IZB60" s="26"/>
      <c r="IZC60" s="26"/>
      <c r="IZD60" s="26"/>
      <c r="IZE60" s="26"/>
      <c r="IZF60" s="26"/>
      <c r="IZG60" s="26"/>
      <c r="IZH60" s="26"/>
      <c r="IZI60" s="26"/>
      <c r="IZJ60" s="26"/>
      <c r="IZK60" s="26"/>
      <c r="IZL60" s="26"/>
      <c r="IZM60" s="26"/>
      <c r="IZN60" s="26"/>
      <c r="IZO60" s="26"/>
      <c r="IZP60" s="26"/>
      <c r="IZQ60" s="26"/>
      <c r="IZR60" s="26"/>
      <c r="IZS60" s="26"/>
      <c r="IZT60" s="26"/>
      <c r="IZU60" s="26"/>
      <c r="IZV60" s="26"/>
      <c r="IZW60" s="26"/>
      <c r="IZX60" s="26"/>
      <c r="IZY60" s="26"/>
      <c r="IZZ60" s="26"/>
      <c r="JAA60" s="26"/>
      <c r="JAB60" s="26"/>
      <c r="JAC60" s="26"/>
      <c r="JAD60" s="26"/>
      <c r="JAE60" s="26"/>
      <c r="JAF60" s="26"/>
      <c r="JAG60" s="26"/>
      <c r="JAH60" s="26"/>
      <c r="JAI60" s="26"/>
      <c r="JAJ60" s="26"/>
      <c r="JAK60" s="26"/>
      <c r="JAL60" s="26"/>
      <c r="JAM60" s="26"/>
      <c r="JAN60" s="26"/>
      <c r="JAO60" s="26"/>
      <c r="JAP60" s="26"/>
      <c r="JAQ60" s="26"/>
      <c r="JAR60" s="26"/>
      <c r="JAS60" s="26"/>
      <c r="JAT60" s="26"/>
      <c r="JAU60" s="26"/>
      <c r="JAV60" s="26"/>
      <c r="JAW60" s="26"/>
      <c r="JAX60" s="26"/>
      <c r="JAY60" s="26"/>
      <c r="JAZ60" s="26"/>
      <c r="JBA60" s="26"/>
      <c r="JBB60" s="26"/>
      <c r="JBC60" s="26"/>
      <c r="JBD60" s="26"/>
      <c r="JBE60" s="26"/>
      <c r="JBF60" s="26"/>
      <c r="JBG60" s="26"/>
      <c r="JBH60" s="26"/>
      <c r="JBI60" s="26"/>
      <c r="JBJ60" s="26"/>
      <c r="JBK60" s="26"/>
      <c r="JBL60" s="26"/>
      <c r="JBM60" s="26"/>
      <c r="JBN60" s="26"/>
      <c r="JBO60" s="26"/>
      <c r="JBP60" s="26"/>
      <c r="JBQ60" s="26"/>
      <c r="JBR60" s="26"/>
      <c r="JBS60" s="26"/>
      <c r="JBT60" s="26"/>
      <c r="JBU60" s="26"/>
      <c r="JBV60" s="26"/>
      <c r="JBW60" s="26"/>
      <c r="JBX60" s="26"/>
      <c r="JBY60" s="26"/>
      <c r="JBZ60" s="26"/>
      <c r="JCA60" s="26"/>
      <c r="JCB60" s="26"/>
      <c r="JCC60" s="26"/>
      <c r="JCD60" s="26"/>
      <c r="JCE60" s="26"/>
      <c r="JCF60" s="26"/>
      <c r="JCG60" s="26"/>
      <c r="JCH60" s="26"/>
      <c r="JCI60" s="26"/>
      <c r="JCJ60" s="26"/>
      <c r="JCK60" s="26"/>
      <c r="JCL60" s="26"/>
      <c r="JCM60" s="26"/>
      <c r="JCN60" s="26"/>
      <c r="JCO60" s="26"/>
      <c r="JCP60" s="26"/>
      <c r="JCQ60" s="26"/>
      <c r="JCR60" s="26"/>
      <c r="JCS60" s="26"/>
      <c r="JCT60" s="26"/>
      <c r="JCU60" s="26"/>
      <c r="JCV60" s="26"/>
      <c r="JCW60" s="26"/>
      <c r="JCX60" s="26"/>
      <c r="JCY60" s="26"/>
      <c r="JCZ60" s="26"/>
      <c r="JDA60" s="26"/>
      <c r="JDB60" s="26"/>
      <c r="JDC60" s="26"/>
      <c r="JDD60" s="26"/>
      <c r="JDE60" s="26"/>
      <c r="JDF60" s="26"/>
      <c r="JDG60" s="26"/>
      <c r="JDH60" s="26"/>
      <c r="JDI60" s="26"/>
      <c r="JDJ60" s="26"/>
      <c r="JDK60" s="26"/>
      <c r="JDL60" s="26"/>
      <c r="JDM60" s="26"/>
      <c r="JDN60" s="26"/>
      <c r="JDO60" s="26"/>
      <c r="JDP60" s="26"/>
      <c r="JDQ60" s="26"/>
      <c r="JDR60" s="26"/>
      <c r="JDS60" s="26"/>
      <c r="JDT60" s="26"/>
      <c r="JDU60" s="26"/>
      <c r="JDV60" s="26"/>
      <c r="JDW60" s="26"/>
      <c r="JDX60" s="26"/>
      <c r="JDY60" s="26"/>
      <c r="JDZ60" s="26"/>
      <c r="JEA60" s="26"/>
      <c r="JEB60" s="26"/>
      <c r="JEC60" s="26"/>
      <c r="JED60" s="26"/>
      <c r="JEE60" s="26"/>
      <c r="JEF60" s="26"/>
      <c r="JEG60" s="26"/>
      <c r="JEH60" s="26"/>
      <c r="JEI60" s="26"/>
      <c r="JEJ60" s="26"/>
      <c r="JEK60" s="26"/>
      <c r="JEL60" s="26"/>
      <c r="JEM60" s="26"/>
      <c r="JEN60" s="26"/>
      <c r="JEO60" s="26"/>
      <c r="JEP60" s="26"/>
      <c r="JEQ60" s="26"/>
      <c r="JER60" s="26"/>
      <c r="JES60" s="26"/>
      <c r="JET60" s="26"/>
      <c r="JEU60" s="26"/>
      <c r="JEV60" s="26"/>
      <c r="JEW60" s="26"/>
      <c r="JEX60" s="26"/>
      <c r="JEY60" s="26"/>
      <c r="JEZ60" s="26"/>
      <c r="JFA60" s="26"/>
      <c r="JFB60" s="26"/>
      <c r="JFC60" s="26"/>
      <c r="JFD60" s="26"/>
      <c r="JFE60" s="26"/>
      <c r="JFF60" s="26"/>
      <c r="JFG60" s="26"/>
      <c r="JFH60" s="26"/>
      <c r="JFI60" s="26"/>
      <c r="JFJ60" s="26"/>
      <c r="JFK60" s="26"/>
      <c r="JFL60" s="26"/>
      <c r="JFM60" s="26"/>
      <c r="JFN60" s="26"/>
      <c r="JFO60" s="26"/>
      <c r="JFP60" s="26"/>
      <c r="JFQ60" s="26"/>
      <c r="JFR60" s="26"/>
      <c r="JFS60" s="26"/>
      <c r="JFT60" s="26"/>
      <c r="JFU60" s="26"/>
      <c r="JFV60" s="26"/>
      <c r="JFW60" s="26"/>
      <c r="JFX60" s="26"/>
      <c r="JFY60" s="26"/>
      <c r="JFZ60" s="26"/>
      <c r="JGA60" s="26"/>
      <c r="JGB60" s="26"/>
      <c r="JGC60" s="26"/>
      <c r="JGD60" s="26"/>
      <c r="JGE60" s="26"/>
      <c r="JGF60" s="26"/>
      <c r="JGG60" s="26"/>
      <c r="JGH60" s="26"/>
      <c r="JGI60" s="26"/>
      <c r="JGJ60" s="26"/>
      <c r="JGK60" s="26"/>
      <c r="JGL60" s="26"/>
      <c r="JGM60" s="26"/>
      <c r="JGN60" s="26"/>
      <c r="JGO60" s="26"/>
      <c r="JGP60" s="26"/>
      <c r="JGQ60" s="26"/>
      <c r="JGR60" s="26"/>
      <c r="JGS60" s="26"/>
      <c r="JGT60" s="26"/>
      <c r="JGU60" s="26"/>
      <c r="JGV60" s="26"/>
      <c r="JGW60" s="26"/>
      <c r="JGX60" s="26"/>
      <c r="JGY60" s="26"/>
      <c r="JGZ60" s="26"/>
      <c r="JHA60" s="26"/>
      <c r="JHB60" s="26"/>
      <c r="JHC60" s="26"/>
      <c r="JHD60" s="26"/>
      <c r="JHE60" s="26"/>
      <c r="JHF60" s="26"/>
      <c r="JHG60" s="26"/>
      <c r="JHH60" s="26"/>
      <c r="JHI60" s="26"/>
      <c r="JHJ60" s="26"/>
      <c r="JHK60" s="26"/>
      <c r="JHL60" s="26"/>
      <c r="JHM60" s="26"/>
      <c r="JHN60" s="26"/>
      <c r="JHO60" s="26"/>
      <c r="JHP60" s="26"/>
      <c r="JHQ60" s="26"/>
      <c r="JHR60" s="26"/>
      <c r="JHS60" s="26"/>
      <c r="JHT60" s="26"/>
      <c r="JHU60" s="26"/>
      <c r="JHV60" s="26"/>
      <c r="JHW60" s="26"/>
      <c r="JHX60" s="26"/>
      <c r="JHY60" s="26"/>
      <c r="JHZ60" s="26"/>
      <c r="JIA60" s="26"/>
      <c r="JIB60" s="26"/>
      <c r="JIC60" s="26"/>
      <c r="JID60" s="26"/>
      <c r="JIE60" s="26"/>
      <c r="JIF60" s="26"/>
      <c r="JIG60" s="26"/>
      <c r="JIH60" s="26"/>
      <c r="JII60" s="26"/>
      <c r="JIJ60" s="26"/>
      <c r="JIK60" s="26"/>
      <c r="JIL60" s="26"/>
      <c r="JIM60" s="26"/>
      <c r="JIN60" s="26"/>
      <c r="JIO60" s="26"/>
      <c r="JIP60" s="26"/>
      <c r="JIQ60" s="26"/>
      <c r="JIR60" s="26"/>
      <c r="JIS60" s="26"/>
      <c r="JIT60" s="26"/>
      <c r="JIU60" s="26"/>
      <c r="JIV60" s="26"/>
      <c r="JIW60" s="26"/>
      <c r="JIX60" s="26"/>
      <c r="JIY60" s="26"/>
      <c r="JIZ60" s="26"/>
      <c r="JJA60" s="26"/>
      <c r="JJB60" s="26"/>
      <c r="JJC60" s="26"/>
      <c r="JJD60" s="26"/>
      <c r="JJE60" s="26"/>
      <c r="JJF60" s="26"/>
      <c r="JJG60" s="26"/>
      <c r="JJH60" s="26"/>
      <c r="JJI60" s="26"/>
      <c r="JJJ60" s="26"/>
      <c r="JJK60" s="26"/>
      <c r="JJL60" s="26"/>
      <c r="JJM60" s="26"/>
      <c r="JJN60" s="26"/>
      <c r="JJO60" s="26"/>
      <c r="JJP60" s="26"/>
      <c r="JJQ60" s="26"/>
      <c r="JJR60" s="26"/>
      <c r="JJS60" s="26"/>
      <c r="JJT60" s="26"/>
      <c r="JJU60" s="26"/>
      <c r="JJV60" s="26"/>
      <c r="JJW60" s="26"/>
      <c r="JJX60" s="26"/>
      <c r="JJY60" s="26"/>
      <c r="JJZ60" s="26"/>
      <c r="JKA60" s="26"/>
      <c r="JKB60" s="26"/>
      <c r="JKC60" s="26"/>
      <c r="JKD60" s="26"/>
      <c r="JKE60" s="26"/>
      <c r="JKF60" s="26"/>
      <c r="JKG60" s="26"/>
      <c r="JKH60" s="26"/>
      <c r="JKI60" s="26"/>
      <c r="JKJ60" s="26"/>
      <c r="JKK60" s="26"/>
      <c r="JKL60" s="26"/>
      <c r="JKM60" s="26"/>
      <c r="JKN60" s="26"/>
      <c r="JKO60" s="26"/>
      <c r="JKP60" s="26"/>
      <c r="JKQ60" s="26"/>
      <c r="JKR60" s="26"/>
      <c r="JKS60" s="26"/>
      <c r="JKT60" s="26"/>
      <c r="JKU60" s="26"/>
      <c r="JKV60" s="26"/>
      <c r="JKW60" s="26"/>
      <c r="JKX60" s="26"/>
      <c r="JKY60" s="26"/>
      <c r="JKZ60" s="26"/>
      <c r="JLA60" s="26"/>
      <c r="JLB60" s="26"/>
      <c r="JLC60" s="26"/>
      <c r="JLD60" s="26"/>
      <c r="JLE60" s="26"/>
      <c r="JLF60" s="26"/>
      <c r="JLG60" s="26"/>
      <c r="JLH60" s="26"/>
      <c r="JLI60" s="26"/>
      <c r="JLJ60" s="26"/>
      <c r="JLK60" s="26"/>
      <c r="JLL60" s="26"/>
      <c r="JLM60" s="26"/>
      <c r="JLN60" s="26"/>
      <c r="JLO60" s="26"/>
      <c r="JLP60" s="26"/>
      <c r="JLQ60" s="26"/>
      <c r="JLR60" s="26"/>
      <c r="JLS60" s="26"/>
      <c r="JLT60" s="26"/>
      <c r="JLU60" s="26"/>
      <c r="JLV60" s="26"/>
      <c r="JLW60" s="26"/>
      <c r="JLX60" s="26"/>
      <c r="JLY60" s="26"/>
      <c r="JLZ60" s="26"/>
      <c r="JMA60" s="26"/>
      <c r="JMB60" s="26"/>
      <c r="JMC60" s="26"/>
      <c r="JMD60" s="26"/>
      <c r="JME60" s="26"/>
      <c r="JMF60" s="26"/>
      <c r="JMG60" s="26"/>
      <c r="JMH60" s="26"/>
      <c r="JMI60" s="26"/>
      <c r="JMJ60" s="26"/>
      <c r="JMK60" s="26"/>
      <c r="JML60" s="26"/>
      <c r="JMM60" s="26"/>
      <c r="JMN60" s="26"/>
      <c r="JMO60" s="26"/>
      <c r="JMP60" s="26"/>
      <c r="JMQ60" s="26"/>
      <c r="JMR60" s="26"/>
      <c r="JMS60" s="26"/>
      <c r="JMT60" s="26"/>
      <c r="JMU60" s="26"/>
      <c r="JMV60" s="26"/>
      <c r="JMW60" s="26"/>
      <c r="JMX60" s="26"/>
      <c r="JMY60" s="26"/>
      <c r="JMZ60" s="26"/>
      <c r="JNA60" s="26"/>
      <c r="JNB60" s="26"/>
      <c r="JNC60" s="26"/>
      <c r="JND60" s="26"/>
      <c r="JNE60" s="26"/>
      <c r="JNF60" s="26"/>
      <c r="JNG60" s="26"/>
      <c r="JNH60" s="26"/>
      <c r="JNI60" s="26"/>
      <c r="JNJ60" s="26"/>
      <c r="JNK60" s="26"/>
      <c r="JNL60" s="26"/>
      <c r="JNM60" s="26"/>
      <c r="JNN60" s="26"/>
      <c r="JNO60" s="26"/>
      <c r="JNP60" s="26"/>
      <c r="JNQ60" s="26"/>
      <c r="JNR60" s="26"/>
      <c r="JNS60" s="26"/>
      <c r="JNT60" s="26"/>
      <c r="JNU60" s="26"/>
      <c r="JNV60" s="26"/>
      <c r="JNW60" s="26"/>
      <c r="JNX60" s="26"/>
      <c r="JNY60" s="26"/>
      <c r="JNZ60" s="26"/>
      <c r="JOA60" s="26"/>
      <c r="JOB60" s="26"/>
      <c r="JOC60" s="26"/>
      <c r="JOD60" s="26"/>
      <c r="JOE60" s="26"/>
      <c r="JOF60" s="26"/>
      <c r="JOG60" s="26"/>
      <c r="JOH60" s="26"/>
      <c r="JOI60" s="26"/>
      <c r="JOJ60" s="26"/>
      <c r="JOK60" s="26"/>
      <c r="JOL60" s="26"/>
      <c r="JOM60" s="26"/>
      <c r="JON60" s="26"/>
      <c r="JOO60" s="26"/>
      <c r="JOP60" s="26"/>
      <c r="JOQ60" s="26"/>
      <c r="JOR60" s="26"/>
      <c r="JOS60" s="26"/>
      <c r="JOT60" s="26"/>
      <c r="JOU60" s="26"/>
      <c r="JOV60" s="26"/>
      <c r="JOW60" s="26"/>
      <c r="JOX60" s="26"/>
      <c r="JOY60" s="26"/>
      <c r="JOZ60" s="26"/>
      <c r="JPA60" s="26"/>
      <c r="JPB60" s="26"/>
      <c r="JPC60" s="26"/>
      <c r="JPD60" s="26"/>
      <c r="JPE60" s="26"/>
      <c r="JPF60" s="26"/>
      <c r="JPG60" s="26"/>
      <c r="JPH60" s="26"/>
      <c r="JPI60" s="26"/>
      <c r="JPJ60" s="26"/>
      <c r="JPK60" s="26"/>
      <c r="JPL60" s="26"/>
      <c r="JPM60" s="26"/>
      <c r="JPN60" s="26"/>
      <c r="JPO60" s="26"/>
      <c r="JPP60" s="26"/>
      <c r="JPQ60" s="26"/>
      <c r="JPR60" s="26"/>
      <c r="JPS60" s="26"/>
      <c r="JPT60" s="26"/>
      <c r="JPU60" s="26"/>
      <c r="JPV60" s="26"/>
      <c r="JPW60" s="26"/>
      <c r="JPX60" s="26"/>
      <c r="JPY60" s="26"/>
      <c r="JPZ60" s="26"/>
      <c r="JQA60" s="26"/>
      <c r="JQB60" s="26"/>
      <c r="JQC60" s="26"/>
      <c r="JQD60" s="26"/>
      <c r="JQE60" s="26"/>
      <c r="JQF60" s="26"/>
      <c r="JQG60" s="26"/>
      <c r="JQH60" s="26"/>
      <c r="JQI60" s="26"/>
      <c r="JQJ60" s="26"/>
      <c r="JQK60" s="26"/>
      <c r="JQL60" s="26"/>
      <c r="JQM60" s="26"/>
      <c r="JQN60" s="26"/>
      <c r="JQO60" s="26"/>
      <c r="JQP60" s="26"/>
      <c r="JQQ60" s="26"/>
      <c r="JQR60" s="26"/>
      <c r="JQS60" s="26"/>
      <c r="JQT60" s="26"/>
      <c r="JQU60" s="26"/>
      <c r="JQV60" s="26"/>
      <c r="JQW60" s="26"/>
      <c r="JQX60" s="26"/>
      <c r="JQY60" s="26"/>
      <c r="JQZ60" s="26"/>
      <c r="JRA60" s="26"/>
      <c r="JRB60" s="26"/>
      <c r="JRC60" s="26"/>
      <c r="JRD60" s="26"/>
      <c r="JRE60" s="26"/>
      <c r="JRF60" s="26"/>
      <c r="JRG60" s="26"/>
      <c r="JRH60" s="26"/>
      <c r="JRI60" s="26"/>
      <c r="JRJ60" s="26"/>
      <c r="JRK60" s="26"/>
      <c r="JRL60" s="26"/>
      <c r="JRM60" s="26"/>
      <c r="JRN60" s="26"/>
      <c r="JRO60" s="26"/>
      <c r="JRP60" s="26"/>
      <c r="JRQ60" s="26"/>
      <c r="JRR60" s="26"/>
      <c r="JRS60" s="26"/>
      <c r="JRT60" s="26"/>
      <c r="JRU60" s="26"/>
      <c r="JRV60" s="26"/>
      <c r="JRW60" s="26"/>
      <c r="JRX60" s="26"/>
      <c r="JRY60" s="26"/>
      <c r="JRZ60" s="26"/>
      <c r="JSA60" s="26"/>
      <c r="JSB60" s="26"/>
      <c r="JSC60" s="26"/>
      <c r="JSD60" s="26"/>
      <c r="JSE60" s="26"/>
      <c r="JSF60" s="26"/>
      <c r="JSG60" s="26"/>
      <c r="JSH60" s="26"/>
      <c r="JSI60" s="26"/>
      <c r="JSJ60" s="26"/>
      <c r="JSK60" s="26"/>
      <c r="JSL60" s="26"/>
      <c r="JSM60" s="26"/>
      <c r="JSN60" s="26"/>
      <c r="JSO60" s="26"/>
      <c r="JSP60" s="26"/>
      <c r="JSQ60" s="26"/>
      <c r="JSR60" s="26"/>
      <c r="JSS60" s="26"/>
      <c r="JST60" s="26"/>
      <c r="JSU60" s="26"/>
      <c r="JSV60" s="26"/>
      <c r="JSW60" s="26"/>
      <c r="JSX60" s="26"/>
      <c r="JSY60" s="26"/>
      <c r="JSZ60" s="26"/>
      <c r="JTA60" s="26"/>
      <c r="JTB60" s="26"/>
      <c r="JTC60" s="26"/>
      <c r="JTD60" s="26"/>
      <c r="JTE60" s="26"/>
      <c r="JTF60" s="26"/>
      <c r="JTG60" s="26"/>
      <c r="JTH60" s="26"/>
      <c r="JTI60" s="26"/>
      <c r="JTJ60" s="26"/>
      <c r="JTK60" s="26"/>
      <c r="JTL60" s="26"/>
      <c r="JTM60" s="26"/>
      <c r="JTN60" s="26"/>
      <c r="JTO60" s="26"/>
      <c r="JTP60" s="26"/>
      <c r="JTQ60" s="26"/>
      <c r="JTR60" s="26"/>
      <c r="JTS60" s="26"/>
      <c r="JTT60" s="26"/>
      <c r="JTU60" s="26"/>
      <c r="JTV60" s="26"/>
      <c r="JTW60" s="26"/>
      <c r="JTX60" s="26"/>
      <c r="JTY60" s="26"/>
      <c r="JTZ60" s="26"/>
      <c r="JUA60" s="26"/>
      <c r="JUB60" s="26"/>
      <c r="JUC60" s="26"/>
      <c r="JUD60" s="26"/>
      <c r="JUE60" s="26"/>
      <c r="JUF60" s="26"/>
      <c r="JUG60" s="26"/>
      <c r="JUH60" s="26"/>
      <c r="JUI60" s="26"/>
      <c r="JUJ60" s="26"/>
      <c r="JUK60" s="26"/>
      <c r="JUL60" s="26"/>
      <c r="JUM60" s="26"/>
      <c r="JUN60" s="26"/>
      <c r="JUO60" s="26"/>
      <c r="JUP60" s="26"/>
      <c r="JUQ60" s="26"/>
      <c r="JUR60" s="26"/>
      <c r="JUS60" s="26"/>
      <c r="JUT60" s="26"/>
      <c r="JUU60" s="26"/>
      <c r="JUV60" s="26"/>
      <c r="JUW60" s="26"/>
      <c r="JUX60" s="26"/>
      <c r="JUY60" s="26"/>
      <c r="JUZ60" s="26"/>
      <c r="JVA60" s="26"/>
      <c r="JVB60" s="26"/>
      <c r="JVC60" s="26"/>
      <c r="JVD60" s="26"/>
      <c r="JVE60" s="26"/>
      <c r="JVF60" s="26"/>
      <c r="JVG60" s="26"/>
      <c r="JVH60" s="26"/>
      <c r="JVI60" s="26"/>
      <c r="JVJ60" s="26"/>
      <c r="JVK60" s="26"/>
      <c r="JVL60" s="26"/>
      <c r="JVM60" s="26"/>
      <c r="JVN60" s="26"/>
      <c r="JVO60" s="26"/>
      <c r="JVP60" s="26"/>
      <c r="JVQ60" s="26"/>
      <c r="JVR60" s="26"/>
      <c r="JVS60" s="26"/>
      <c r="JVT60" s="26"/>
      <c r="JVU60" s="26"/>
      <c r="JVV60" s="26"/>
      <c r="JVW60" s="26"/>
      <c r="JVX60" s="26"/>
      <c r="JVY60" s="26"/>
      <c r="JVZ60" s="26"/>
      <c r="JWA60" s="26"/>
      <c r="JWB60" s="26"/>
      <c r="JWC60" s="26"/>
      <c r="JWD60" s="26"/>
      <c r="JWE60" s="26"/>
      <c r="JWF60" s="26"/>
      <c r="JWG60" s="26"/>
      <c r="JWH60" s="26"/>
      <c r="JWI60" s="26"/>
      <c r="JWJ60" s="26"/>
      <c r="JWK60" s="26"/>
      <c r="JWL60" s="26"/>
      <c r="JWM60" s="26"/>
      <c r="JWN60" s="26"/>
      <c r="JWO60" s="26"/>
      <c r="JWP60" s="26"/>
      <c r="JWQ60" s="26"/>
      <c r="JWR60" s="26"/>
      <c r="JWS60" s="26"/>
      <c r="JWT60" s="26"/>
      <c r="JWU60" s="26"/>
      <c r="JWV60" s="26"/>
      <c r="JWW60" s="26"/>
      <c r="JWX60" s="26"/>
      <c r="JWY60" s="26"/>
      <c r="JWZ60" s="26"/>
      <c r="JXA60" s="26"/>
      <c r="JXB60" s="26"/>
      <c r="JXC60" s="26"/>
      <c r="JXD60" s="26"/>
      <c r="JXE60" s="26"/>
      <c r="JXF60" s="26"/>
      <c r="JXG60" s="26"/>
      <c r="JXH60" s="26"/>
      <c r="JXI60" s="26"/>
      <c r="JXJ60" s="26"/>
      <c r="JXK60" s="26"/>
      <c r="JXL60" s="26"/>
      <c r="JXM60" s="26"/>
      <c r="JXN60" s="26"/>
      <c r="JXO60" s="26"/>
      <c r="JXP60" s="26"/>
      <c r="JXQ60" s="26"/>
      <c r="JXR60" s="26"/>
      <c r="JXS60" s="26"/>
      <c r="JXT60" s="26"/>
      <c r="JXU60" s="26"/>
      <c r="JXV60" s="26"/>
      <c r="JXW60" s="26"/>
      <c r="JXX60" s="26"/>
      <c r="JXY60" s="26"/>
      <c r="JXZ60" s="26"/>
      <c r="JYA60" s="26"/>
      <c r="JYB60" s="26"/>
      <c r="JYC60" s="26"/>
      <c r="JYD60" s="26"/>
      <c r="JYE60" s="26"/>
      <c r="JYF60" s="26"/>
      <c r="JYG60" s="26"/>
      <c r="JYH60" s="26"/>
      <c r="JYI60" s="26"/>
      <c r="JYJ60" s="26"/>
      <c r="JYK60" s="26"/>
      <c r="JYL60" s="26"/>
      <c r="JYM60" s="26"/>
      <c r="JYN60" s="26"/>
      <c r="JYO60" s="26"/>
      <c r="JYP60" s="26"/>
      <c r="JYQ60" s="26"/>
      <c r="JYR60" s="26"/>
      <c r="JYS60" s="26"/>
      <c r="JYT60" s="26"/>
      <c r="JYU60" s="26"/>
      <c r="JYV60" s="26"/>
      <c r="JYW60" s="26"/>
      <c r="JYX60" s="26"/>
      <c r="JYY60" s="26"/>
      <c r="JYZ60" s="26"/>
      <c r="JZA60" s="26"/>
      <c r="JZB60" s="26"/>
      <c r="JZC60" s="26"/>
      <c r="JZD60" s="26"/>
      <c r="JZE60" s="26"/>
      <c r="JZF60" s="26"/>
      <c r="JZG60" s="26"/>
      <c r="JZH60" s="26"/>
      <c r="JZI60" s="26"/>
      <c r="JZJ60" s="26"/>
      <c r="JZK60" s="26"/>
      <c r="JZL60" s="26"/>
      <c r="JZM60" s="26"/>
      <c r="JZN60" s="26"/>
      <c r="JZO60" s="26"/>
      <c r="JZP60" s="26"/>
      <c r="JZQ60" s="26"/>
      <c r="JZR60" s="26"/>
      <c r="JZS60" s="26"/>
      <c r="JZT60" s="26"/>
      <c r="JZU60" s="26"/>
      <c r="JZV60" s="26"/>
      <c r="JZW60" s="26"/>
      <c r="JZX60" s="26"/>
      <c r="JZY60" s="26"/>
      <c r="JZZ60" s="26"/>
      <c r="KAA60" s="26"/>
      <c r="KAB60" s="26"/>
      <c r="KAC60" s="26"/>
      <c r="KAD60" s="26"/>
      <c r="KAE60" s="26"/>
      <c r="KAF60" s="26"/>
      <c r="KAG60" s="26"/>
      <c r="KAH60" s="26"/>
      <c r="KAI60" s="26"/>
      <c r="KAJ60" s="26"/>
      <c r="KAK60" s="26"/>
      <c r="KAL60" s="26"/>
      <c r="KAM60" s="26"/>
      <c r="KAN60" s="26"/>
      <c r="KAO60" s="26"/>
      <c r="KAP60" s="26"/>
      <c r="KAQ60" s="26"/>
      <c r="KAR60" s="26"/>
      <c r="KAS60" s="26"/>
      <c r="KAT60" s="26"/>
      <c r="KAU60" s="26"/>
      <c r="KAV60" s="26"/>
      <c r="KAW60" s="26"/>
      <c r="KAX60" s="26"/>
      <c r="KAY60" s="26"/>
      <c r="KAZ60" s="26"/>
      <c r="KBA60" s="26"/>
      <c r="KBB60" s="26"/>
      <c r="KBC60" s="26"/>
      <c r="KBD60" s="26"/>
      <c r="KBE60" s="26"/>
      <c r="KBF60" s="26"/>
      <c r="KBG60" s="26"/>
      <c r="KBH60" s="26"/>
      <c r="KBI60" s="26"/>
      <c r="KBJ60" s="26"/>
      <c r="KBK60" s="26"/>
      <c r="KBL60" s="26"/>
      <c r="KBM60" s="26"/>
      <c r="KBN60" s="26"/>
      <c r="KBO60" s="26"/>
      <c r="KBP60" s="26"/>
      <c r="KBQ60" s="26"/>
      <c r="KBR60" s="26"/>
      <c r="KBS60" s="26"/>
      <c r="KBT60" s="26"/>
      <c r="KBU60" s="26"/>
      <c r="KBV60" s="26"/>
      <c r="KBW60" s="26"/>
      <c r="KBX60" s="26"/>
      <c r="KBY60" s="26"/>
      <c r="KBZ60" s="26"/>
      <c r="KCA60" s="26"/>
      <c r="KCB60" s="26"/>
      <c r="KCC60" s="26"/>
      <c r="KCD60" s="26"/>
      <c r="KCE60" s="26"/>
      <c r="KCF60" s="26"/>
      <c r="KCG60" s="26"/>
      <c r="KCH60" s="26"/>
      <c r="KCI60" s="26"/>
      <c r="KCJ60" s="26"/>
      <c r="KCK60" s="26"/>
      <c r="KCL60" s="26"/>
      <c r="KCM60" s="26"/>
      <c r="KCN60" s="26"/>
      <c r="KCO60" s="26"/>
      <c r="KCP60" s="26"/>
      <c r="KCQ60" s="26"/>
      <c r="KCR60" s="26"/>
      <c r="KCS60" s="26"/>
      <c r="KCT60" s="26"/>
      <c r="KCU60" s="26"/>
      <c r="KCV60" s="26"/>
      <c r="KCW60" s="26"/>
      <c r="KCX60" s="26"/>
      <c r="KCY60" s="26"/>
      <c r="KCZ60" s="26"/>
      <c r="KDA60" s="26"/>
      <c r="KDB60" s="26"/>
      <c r="KDC60" s="26"/>
      <c r="KDD60" s="26"/>
      <c r="KDE60" s="26"/>
      <c r="KDF60" s="26"/>
      <c r="KDG60" s="26"/>
      <c r="KDH60" s="26"/>
      <c r="KDI60" s="26"/>
      <c r="KDJ60" s="26"/>
      <c r="KDK60" s="26"/>
      <c r="KDL60" s="26"/>
      <c r="KDM60" s="26"/>
      <c r="KDN60" s="26"/>
      <c r="KDO60" s="26"/>
      <c r="KDP60" s="26"/>
      <c r="KDQ60" s="26"/>
      <c r="KDR60" s="26"/>
      <c r="KDS60" s="26"/>
      <c r="KDT60" s="26"/>
      <c r="KDU60" s="26"/>
      <c r="KDV60" s="26"/>
      <c r="KDW60" s="26"/>
      <c r="KDX60" s="26"/>
      <c r="KDY60" s="26"/>
      <c r="KDZ60" s="26"/>
      <c r="KEA60" s="26"/>
      <c r="KEB60" s="26"/>
      <c r="KEC60" s="26"/>
      <c r="KED60" s="26"/>
      <c r="KEE60" s="26"/>
      <c r="KEF60" s="26"/>
      <c r="KEG60" s="26"/>
      <c r="KEH60" s="26"/>
      <c r="KEI60" s="26"/>
      <c r="KEJ60" s="26"/>
      <c r="KEK60" s="26"/>
      <c r="KEL60" s="26"/>
      <c r="KEM60" s="26"/>
      <c r="KEN60" s="26"/>
      <c r="KEO60" s="26"/>
      <c r="KEP60" s="26"/>
      <c r="KEQ60" s="26"/>
      <c r="KER60" s="26"/>
      <c r="KES60" s="26"/>
      <c r="KET60" s="26"/>
      <c r="KEU60" s="26"/>
      <c r="KEV60" s="26"/>
      <c r="KEW60" s="26"/>
      <c r="KEX60" s="26"/>
      <c r="KEY60" s="26"/>
      <c r="KEZ60" s="26"/>
      <c r="KFA60" s="26"/>
      <c r="KFB60" s="26"/>
      <c r="KFC60" s="26"/>
      <c r="KFD60" s="26"/>
      <c r="KFE60" s="26"/>
      <c r="KFF60" s="26"/>
      <c r="KFG60" s="26"/>
      <c r="KFH60" s="26"/>
      <c r="KFI60" s="26"/>
      <c r="KFJ60" s="26"/>
      <c r="KFK60" s="26"/>
      <c r="KFL60" s="26"/>
      <c r="KFM60" s="26"/>
      <c r="KFN60" s="26"/>
      <c r="KFO60" s="26"/>
      <c r="KFP60" s="26"/>
      <c r="KFQ60" s="26"/>
      <c r="KFR60" s="26"/>
      <c r="KFS60" s="26"/>
      <c r="KFT60" s="26"/>
      <c r="KFU60" s="26"/>
      <c r="KFV60" s="26"/>
      <c r="KFW60" s="26"/>
      <c r="KFX60" s="26"/>
      <c r="KFY60" s="26"/>
      <c r="KFZ60" s="26"/>
      <c r="KGA60" s="26"/>
      <c r="KGB60" s="26"/>
      <c r="KGC60" s="26"/>
      <c r="KGD60" s="26"/>
      <c r="KGE60" s="26"/>
      <c r="KGF60" s="26"/>
      <c r="KGG60" s="26"/>
      <c r="KGH60" s="26"/>
      <c r="KGI60" s="26"/>
      <c r="KGJ60" s="26"/>
      <c r="KGK60" s="26"/>
      <c r="KGL60" s="26"/>
      <c r="KGM60" s="26"/>
      <c r="KGN60" s="26"/>
      <c r="KGO60" s="26"/>
      <c r="KGP60" s="26"/>
      <c r="KGQ60" s="26"/>
      <c r="KGR60" s="26"/>
      <c r="KGS60" s="26"/>
      <c r="KGT60" s="26"/>
      <c r="KGU60" s="26"/>
      <c r="KGV60" s="26"/>
      <c r="KGW60" s="26"/>
      <c r="KGX60" s="26"/>
      <c r="KGY60" s="26"/>
      <c r="KGZ60" s="26"/>
      <c r="KHA60" s="26"/>
      <c r="KHB60" s="26"/>
      <c r="KHC60" s="26"/>
      <c r="KHD60" s="26"/>
      <c r="KHE60" s="26"/>
      <c r="KHF60" s="26"/>
      <c r="KHG60" s="26"/>
      <c r="KHH60" s="26"/>
      <c r="KHI60" s="26"/>
      <c r="KHJ60" s="26"/>
      <c r="KHK60" s="26"/>
      <c r="KHL60" s="26"/>
      <c r="KHM60" s="26"/>
      <c r="KHN60" s="26"/>
      <c r="KHO60" s="26"/>
      <c r="KHP60" s="26"/>
      <c r="KHQ60" s="26"/>
      <c r="KHR60" s="26"/>
      <c r="KHS60" s="26"/>
      <c r="KHT60" s="26"/>
      <c r="KHU60" s="26"/>
      <c r="KHV60" s="26"/>
      <c r="KHW60" s="26"/>
      <c r="KHX60" s="26"/>
      <c r="KHY60" s="26"/>
      <c r="KHZ60" s="26"/>
      <c r="KIA60" s="26"/>
      <c r="KIB60" s="26"/>
      <c r="KIC60" s="26"/>
      <c r="KID60" s="26"/>
      <c r="KIE60" s="26"/>
      <c r="KIF60" s="26"/>
      <c r="KIG60" s="26"/>
      <c r="KIH60" s="26"/>
      <c r="KII60" s="26"/>
      <c r="KIJ60" s="26"/>
      <c r="KIK60" s="26"/>
      <c r="KIL60" s="26"/>
      <c r="KIM60" s="26"/>
      <c r="KIN60" s="26"/>
      <c r="KIO60" s="26"/>
      <c r="KIP60" s="26"/>
      <c r="KIQ60" s="26"/>
      <c r="KIR60" s="26"/>
      <c r="KIS60" s="26"/>
      <c r="KIT60" s="26"/>
      <c r="KIU60" s="26"/>
      <c r="KIV60" s="26"/>
      <c r="KIW60" s="26"/>
      <c r="KIX60" s="26"/>
      <c r="KIY60" s="26"/>
      <c r="KIZ60" s="26"/>
      <c r="KJA60" s="26"/>
      <c r="KJB60" s="26"/>
      <c r="KJC60" s="26"/>
      <c r="KJD60" s="26"/>
      <c r="KJE60" s="26"/>
      <c r="KJF60" s="26"/>
      <c r="KJG60" s="26"/>
      <c r="KJH60" s="26"/>
      <c r="KJI60" s="26"/>
      <c r="KJJ60" s="26"/>
      <c r="KJK60" s="26"/>
      <c r="KJL60" s="26"/>
      <c r="KJM60" s="26"/>
      <c r="KJN60" s="26"/>
      <c r="KJO60" s="26"/>
      <c r="KJP60" s="26"/>
      <c r="KJQ60" s="26"/>
      <c r="KJR60" s="26"/>
      <c r="KJS60" s="26"/>
      <c r="KJT60" s="26"/>
      <c r="KJU60" s="26"/>
      <c r="KJV60" s="26"/>
      <c r="KJW60" s="26"/>
      <c r="KJX60" s="26"/>
      <c r="KJY60" s="26"/>
      <c r="KJZ60" s="26"/>
      <c r="KKA60" s="26"/>
      <c r="KKB60" s="26"/>
      <c r="KKC60" s="26"/>
      <c r="KKD60" s="26"/>
      <c r="KKE60" s="26"/>
      <c r="KKF60" s="26"/>
      <c r="KKG60" s="26"/>
      <c r="KKH60" s="26"/>
      <c r="KKI60" s="26"/>
      <c r="KKJ60" s="26"/>
      <c r="KKK60" s="26"/>
      <c r="KKL60" s="26"/>
      <c r="KKM60" s="26"/>
      <c r="KKN60" s="26"/>
      <c r="KKO60" s="26"/>
      <c r="KKP60" s="26"/>
      <c r="KKQ60" s="26"/>
      <c r="KKR60" s="26"/>
      <c r="KKS60" s="26"/>
      <c r="KKT60" s="26"/>
      <c r="KKU60" s="26"/>
      <c r="KKV60" s="26"/>
      <c r="KKW60" s="26"/>
      <c r="KKX60" s="26"/>
      <c r="KKY60" s="26"/>
      <c r="KKZ60" s="26"/>
      <c r="KLA60" s="26"/>
      <c r="KLB60" s="26"/>
      <c r="KLC60" s="26"/>
      <c r="KLD60" s="26"/>
      <c r="KLE60" s="26"/>
      <c r="KLF60" s="26"/>
      <c r="KLG60" s="26"/>
      <c r="KLH60" s="26"/>
      <c r="KLI60" s="26"/>
      <c r="KLJ60" s="26"/>
      <c r="KLK60" s="26"/>
      <c r="KLL60" s="26"/>
      <c r="KLM60" s="26"/>
      <c r="KLN60" s="26"/>
      <c r="KLO60" s="26"/>
      <c r="KLP60" s="26"/>
      <c r="KLQ60" s="26"/>
      <c r="KLR60" s="26"/>
      <c r="KLS60" s="26"/>
      <c r="KLT60" s="26"/>
      <c r="KLU60" s="26"/>
      <c r="KLV60" s="26"/>
      <c r="KLW60" s="26"/>
      <c r="KLX60" s="26"/>
      <c r="KLY60" s="26"/>
      <c r="KLZ60" s="26"/>
      <c r="KMA60" s="26"/>
      <c r="KMB60" s="26"/>
      <c r="KMC60" s="26"/>
      <c r="KMD60" s="26"/>
      <c r="KME60" s="26"/>
      <c r="KMF60" s="26"/>
      <c r="KMG60" s="26"/>
      <c r="KMH60" s="26"/>
      <c r="KMI60" s="26"/>
      <c r="KMJ60" s="26"/>
      <c r="KMK60" s="26"/>
      <c r="KML60" s="26"/>
      <c r="KMM60" s="26"/>
      <c r="KMN60" s="26"/>
      <c r="KMO60" s="26"/>
      <c r="KMP60" s="26"/>
      <c r="KMQ60" s="26"/>
      <c r="KMR60" s="26"/>
      <c r="KMS60" s="26"/>
      <c r="KMT60" s="26"/>
      <c r="KMU60" s="26"/>
      <c r="KMV60" s="26"/>
      <c r="KMW60" s="26"/>
      <c r="KMX60" s="26"/>
      <c r="KMY60" s="26"/>
      <c r="KMZ60" s="26"/>
      <c r="KNA60" s="26"/>
      <c r="KNB60" s="26"/>
      <c r="KNC60" s="26"/>
      <c r="KND60" s="26"/>
      <c r="KNE60" s="26"/>
      <c r="KNF60" s="26"/>
      <c r="KNG60" s="26"/>
      <c r="KNH60" s="26"/>
      <c r="KNI60" s="26"/>
      <c r="KNJ60" s="26"/>
      <c r="KNK60" s="26"/>
      <c r="KNL60" s="26"/>
      <c r="KNM60" s="26"/>
      <c r="KNN60" s="26"/>
      <c r="KNO60" s="26"/>
      <c r="KNP60" s="26"/>
      <c r="KNQ60" s="26"/>
      <c r="KNR60" s="26"/>
      <c r="KNS60" s="26"/>
      <c r="KNT60" s="26"/>
      <c r="KNU60" s="26"/>
      <c r="KNV60" s="26"/>
      <c r="KNW60" s="26"/>
      <c r="KNX60" s="26"/>
      <c r="KNY60" s="26"/>
      <c r="KNZ60" s="26"/>
      <c r="KOA60" s="26"/>
      <c r="KOB60" s="26"/>
      <c r="KOC60" s="26"/>
      <c r="KOD60" s="26"/>
      <c r="KOE60" s="26"/>
      <c r="KOF60" s="26"/>
      <c r="KOG60" s="26"/>
      <c r="KOH60" s="26"/>
      <c r="KOI60" s="26"/>
      <c r="KOJ60" s="26"/>
      <c r="KOK60" s="26"/>
      <c r="KOL60" s="26"/>
      <c r="KOM60" s="26"/>
      <c r="KON60" s="26"/>
      <c r="KOO60" s="26"/>
      <c r="KOP60" s="26"/>
      <c r="KOQ60" s="26"/>
      <c r="KOR60" s="26"/>
      <c r="KOS60" s="26"/>
      <c r="KOT60" s="26"/>
      <c r="KOU60" s="26"/>
      <c r="KOV60" s="26"/>
      <c r="KOW60" s="26"/>
      <c r="KOX60" s="26"/>
      <c r="KOY60" s="26"/>
      <c r="KOZ60" s="26"/>
      <c r="KPA60" s="26"/>
      <c r="KPB60" s="26"/>
      <c r="KPC60" s="26"/>
      <c r="KPD60" s="26"/>
      <c r="KPE60" s="26"/>
      <c r="KPF60" s="26"/>
      <c r="KPG60" s="26"/>
      <c r="KPH60" s="26"/>
      <c r="KPI60" s="26"/>
      <c r="KPJ60" s="26"/>
      <c r="KPK60" s="26"/>
      <c r="KPL60" s="26"/>
      <c r="KPM60" s="26"/>
      <c r="KPN60" s="26"/>
      <c r="KPO60" s="26"/>
      <c r="KPP60" s="26"/>
      <c r="KPQ60" s="26"/>
      <c r="KPR60" s="26"/>
      <c r="KPS60" s="26"/>
      <c r="KPT60" s="26"/>
      <c r="KPU60" s="26"/>
      <c r="KPV60" s="26"/>
      <c r="KPW60" s="26"/>
      <c r="KPX60" s="26"/>
      <c r="KPY60" s="26"/>
      <c r="KPZ60" s="26"/>
      <c r="KQA60" s="26"/>
      <c r="KQB60" s="26"/>
      <c r="KQC60" s="26"/>
      <c r="KQD60" s="26"/>
      <c r="KQE60" s="26"/>
      <c r="KQF60" s="26"/>
      <c r="KQG60" s="26"/>
      <c r="KQH60" s="26"/>
      <c r="KQI60" s="26"/>
      <c r="KQJ60" s="26"/>
      <c r="KQK60" s="26"/>
      <c r="KQL60" s="26"/>
      <c r="KQM60" s="26"/>
      <c r="KQN60" s="26"/>
      <c r="KQO60" s="26"/>
      <c r="KQP60" s="26"/>
      <c r="KQQ60" s="26"/>
      <c r="KQR60" s="26"/>
      <c r="KQS60" s="26"/>
      <c r="KQT60" s="26"/>
      <c r="KQU60" s="26"/>
      <c r="KQV60" s="26"/>
      <c r="KQW60" s="26"/>
      <c r="KQX60" s="26"/>
      <c r="KQY60" s="26"/>
      <c r="KQZ60" s="26"/>
      <c r="KRA60" s="26"/>
      <c r="KRB60" s="26"/>
      <c r="KRC60" s="26"/>
      <c r="KRD60" s="26"/>
      <c r="KRE60" s="26"/>
      <c r="KRF60" s="26"/>
      <c r="KRG60" s="26"/>
      <c r="KRH60" s="26"/>
      <c r="KRI60" s="26"/>
      <c r="KRJ60" s="26"/>
      <c r="KRK60" s="26"/>
      <c r="KRL60" s="26"/>
      <c r="KRM60" s="26"/>
      <c r="KRN60" s="26"/>
      <c r="KRO60" s="26"/>
      <c r="KRP60" s="26"/>
      <c r="KRQ60" s="26"/>
      <c r="KRR60" s="26"/>
      <c r="KRS60" s="26"/>
      <c r="KRT60" s="26"/>
      <c r="KRU60" s="26"/>
      <c r="KRV60" s="26"/>
      <c r="KRW60" s="26"/>
      <c r="KRX60" s="26"/>
      <c r="KRY60" s="26"/>
      <c r="KRZ60" s="26"/>
      <c r="KSA60" s="26"/>
      <c r="KSB60" s="26"/>
      <c r="KSC60" s="26"/>
      <c r="KSD60" s="26"/>
      <c r="KSE60" s="26"/>
      <c r="KSF60" s="26"/>
      <c r="KSG60" s="26"/>
      <c r="KSH60" s="26"/>
      <c r="KSI60" s="26"/>
      <c r="KSJ60" s="26"/>
      <c r="KSK60" s="26"/>
      <c r="KSL60" s="26"/>
      <c r="KSM60" s="26"/>
      <c r="KSN60" s="26"/>
      <c r="KSO60" s="26"/>
      <c r="KSP60" s="26"/>
      <c r="KSQ60" s="26"/>
      <c r="KSR60" s="26"/>
      <c r="KSS60" s="26"/>
      <c r="KST60" s="26"/>
      <c r="KSU60" s="26"/>
      <c r="KSV60" s="26"/>
      <c r="KSW60" s="26"/>
      <c r="KSX60" s="26"/>
      <c r="KSY60" s="26"/>
      <c r="KSZ60" s="26"/>
      <c r="KTA60" s="26"/>
      <c r="KTB60" s="26"/>
      <c r="KTC60" s="26"/>
      <c r="KTD60" s="26"/>
      <c r="KTE60" s="26"/>
      <c r="KTF60" s="26"/>
      <c r="KTG60" s="26"/>
      <c r="KTH60" s="26"/>
      <c r="KTI60" s="26"/>
      <c r="KTJ60" s="26"/>
      <c r="KTK60" s="26"/>
      <c r="KTL60" s="26"/>
      <c r="KTM60" s="26"/>
      <c r="KTN60" s="26"/>
      <c r="KTO60" s="26"/>
      <c r="KTP60" s="26"/>
      <c r="KTQ60" s="26"/>
      <c r="KTR60" s="26"/>
      <c r="KTS60" s="26"/>
      <c r="KTT60" s="26"/>
      <c r="KTU60" s="26"/>
      <c r="KTV60" s="26"/>
      <c r="KTW60" s="26"/>
      <c r="KTX60" s="26"/>
      <c r="KTY60" s="26"/>
      <c r="KTZ60" s="26"/>
      <c r="KUA60" s="26"/>
      <c r="KUB60" s="26"/>
      <c r="KUC60" s="26"/>
      <c r="KUD60" s="26"/>
      <c r="KUE60" s="26"/>
      <c r="KUF60" s="26"/>
      <c r="KUG60" s="26"/>
      <c r="KUH60" s="26"/>
      <c r="KUI60" s="26"/>
      <c r="KUJ60" s="26"/>
      <c r="KUK60" s="26"/>
      <c r="KUL60" s="26"/>
      <c r="KUM60" s="26"/>
      <c r="KUN60" s="26"/>
      <c r="KUO60" s="26"/>
      <c r="KUP60" s="26"/>
      <c r="KUQ60" s="26"/>
      <c r="KUR60" s="26"/>
      <c r="KUS60" s="26"/>
      <c r="KUT60" s="26"/>
      <c r="KUU60" s="26"/>
      <c r="KUV60" s="26"/>
      <c r="KUW60" s="26"/>
      <c r="KUX60" s="26"/>
      <c r="KUY60" s="26"/>
      <c r="KUZ60" s="26"/>
      <c r="KVA60" s="26"/>
      <c r="KVB60" s="26"/>
      <c r="KVC60" s="26"/>
      <c r="KVD60" s="26"/>
      <c r="KVE60" s="26"/>
      <c r="KVF60" s="26"/>
      <c r="KVG60" s="26"/>
      <c r="KVH60" s="26"/>
      <c r="KVI60" s="26"/>
      <c r="KVJ60" s="26"/>
      <c r="KVK60" s="26"/>
      <c r="KVL60" s="26"/>
      <c r="KVM60" s="26"/>
      <c r="KVN60" s="26"/>
      <c r="KVO60" s="26"/>
      <c r="KVP60" s="26"/>
      <c r="KVQ60" s="26"/>
      <c r="KVR60" s="26"/>
      <c r="KVS60" s="26"/>
      <c r="KVT60" s="26"/>
      <c r="KVU60" s="26"/>
      <c r="KVV60" s="26"/>
      <c r="KVW60" s="26"/>
      <c r="KVX60" s="26"/>
      <c r="KVY60" s="26"/>
      <c r="KVZ60" s="26"/>
      <c r="KWA60" s="26"/>
      <c r="KWB60" s="26"/>
      <c r="KWC60" s="26"/>
      <c r="KWD60" s="26"/>
      <c r="KWE60" s="26"/>
      <c r="KWF60" s="26"/>
      <c r="KWG60" s="26"/>
      <c r="KWH60" s="26"/>
      <c r="KWI60" s="26"/>
      <c r="KWJ60" s="26"/>
      <c r="KWK60" s="26"/>
      <c r="KWL60" s="26"/>
      <c r="KWM60" s="26"/>
      <c r="KWN60" s="26"/>
      <c r="KWO60" s="26"/>
      <c r="KWP60" s="26"/>
      <c r="KWQ60" s="26"/>
      <c r="KWR60" s="26"/>
      <c r="KWS60" s="26"/>
      <c r="KWT60" s="26"/>
      <c r="KWU60" s="26"/>
      <c r="KWV60" s="26"/>
      <c r="KWW60" s="26"/>
      <c r="KWX60" s="26"/>
      <c r="KWY60" s="26"/>
      <c r="KWZ60" s="26"/>
      <c r="KXA60" s="26"/>
      <c r="KXB60" s="26"/>
      <c r="KXC60" s="26"/>
      <c r="KXD60" s="26"/>
      <c r="KXE60" s="26"/>
      <c r="KXF60" s="26"/>
      <c r="KXG60" s="26"/>
      <c r="KXH60" s="26"/>
      <c r="KXI60" s="26"/>
      <c r="KXJ60" s="26"/>
      <c r="KXK60" s="26"/>
      <c r="KXL60" s="26"/>
      <c r="KXM60" s="26"/>
      <c r="KXN60" s="26"/>
      <c r="KXO60" s="26"/>
      <c r="KXP60" s="26"/>
      <c r="KXQ60" s="26"/>
      <c r="KXR60" s="26"/>
      <c r="KXS60" s="26"/>
      <c r="KXT60" s="26"/>
      <c r="KXU60" s="26"/>
      <c r="KXV60" s="26"/>
      <c r="KXW60" s="26"/>
      <c r="KXX60" s="26"/>
      <c r="KXY60" s="26"/>
      <c r="KXZ60" s="26"/>
      <c r="KYA60" s="26"/>
      <c r="KYB60" s="26"/>
      <c r="KYC60" s="26"/>
      <c r="KYD60" s="26"/>
      <c r="KYE60" s="26"/>
      <c r="KYF60" s="26"/>
      <c r="KYG60" s="26"/>
      <c r="KYH60" s="26"/>
      <c r="KYI60" s="26"/>
      <c r="KYJ60" s="26"/>
      <c r="KYK60" s="26"/>
      <c r="KYL60" s="26"/>
      <c r="KYM60" s="26"/>
      <c r="KYN60" s="26"/>
      <c r="KYO60" s="26"/>
      <c r="KYP60" s="26"/>
      <c r="KYQ60" s="26"/>
      <c r="KYR60" s="26"/>
      <c r="KYS60" s="26"/>
      <c r="KYT60" s="26"/>
      <c r="KYU60" s="26"/>
      <c r="KYV60" s="26"/>
      <c r="KYW60" s="26"/>
      <c r="KYX60" s="26"/>
      <c r="KYY60" s="26"/>
      <c r="KYZ60" s="26"/>
      <c r="KZA60" s="26"/>
      <c r="KZB60" s="26"/>
      <c r="KZC60" s="26"/>
      <c r="KZD60" s="26"/>
      <c r="KZE60" s="26"/>
      <c r="KZF60" s="26"/>
      <c r="KZG60" s="26"/>
      <c r="KZH60" s="26"/>
      <c r="KZI60" s="26"/>
      <c r="KZJ60" s="26"/>
      <c r="KZK60" s="26"/>
      <c r="KZL60" s="26"/>
      <c r="KZM60" s="26"/>
      <c r="KZN60" s="26"/>
      <c r="KZO60" s="26"/>
      <c r="KZP60" s="26"/>
      <c r="KZQ60" s="26"/>
      <c r="KZR60" s="26"/>
      <c r="KZS60" s="26"/>
      <c r="KZT60" s="26"/>
      <c r="KZU60" s="26"/>
      <c r="KZV60" s="26"/>
      <c r="KZW60" s="26"/>
      <c r="KZX60" s="26"/>
      <c r="KZY60" s="26"/>
      <c r="KZZ60" s="26"/>
      <c r="LAA60" s="26"/>
      <c r="LAB60" s="26"/>
      <c r="LAC60" s="26"/>
      <c r="LAD60" s="26"/>
      <c r="LAE60" s="26"/>
      <c r="LAF60" s="26"/>
      <c r="LAG60" s="26"/>
      <c r="LAH60" s="26"/>
      <c r="LAI60" s="26"/>
      <c r="LAJ60" s="26"/>
      <c r="LAK60" s="26"/>
      <c r="LAL60" s="26"/>
      <c r="LAM60" s="26"/>
      <c r="LAN60" s="26"/>
      <c r="LAO60" s="26"/>
      <c r="LAP60" s="26"/>
      <c r="LAQ60" s="26"/>
      <c r="LAR60" s="26"/>
      <c r="LAS60" s="26"/>
      <c r="LAT60" s="26"/>
      <c r="LAU60" s="26"/>
      <c r="LAV60" s="26"/>
      <c r="LAW60" s="26"/>
      <c r="LAX60" s="26"/>
      <c r="LAY60" s="26"/>
      <c r="LAZ60" s="26"/>
      <c r="LBA60" s="26"/>
      <c r="LBB60" s="26"/>
      <c r="LBC60" s="26"/>
      <c r="LBD60" s="26"/>
      <c r="LBE60" s="26"/>
      <c r="LBF60" s="26"/>
      <c r="LBG60" s="26"/>
      <c r="LBH60" s="26"/>
      <c r="LBI60" s="26"/>
      <c r="LBJ60" s="26"/>
      <c r="LBK60" s="26"/>
      <c r="LBL60" s="26"/>
      <c r="LBM60" s="26"/>
      <c r="LBN60" s="26"/>
      <c r="LBO60" s="26"/>
      <c r="LBP60" s="26"/>
      <c r="LBQ60" s="26"/>
      <c r="LBR60" s="26"/>
      <c r="LBS60" s="26"/>
      <c r="LBT60" s="26"/>
      <c r="LBU60" s="26"/>
      <c r="LBV60" s="26"/>
      <c r="LBW60" s="26"/>
      <c r="LBX60" s="26"/>
      <c r="LBY60" s="26"/>
      <c r="LBZ60" s="26"/>
      <c r="LCA60" s="26"/>
      <c r="LCB60" s="26"/>
      <c r="LCC60" s="26"/>
      <c r="LCD60" s="26"/>
      <c r="LCE60" s="26"/>
      <c r="LCF60" s="26"/>
      <c r="LCG60" s="26"/>
      <c r="LCH60" s="26"/>
      <c r="LCI60" s="26"/>
      <c r="LCJ60" s="26"/>
      <c r="LCK60" s="26"/>
      <c r="LCL60" s="26"/>
      <c r="LCM60" s="26"/>
      <c r="LCN60" s="26"/>
      <c r="LCO60" s="26"/>
      <c r="LCP60" s="26"/>
      <c r="LCQ60" s="26"/>
      <c r="LCR60" s="26"/>
      <c r="LCS60" s="26"/>
      <c r="LCT60" s="26"/>
      <c r="LCU60" s="26"/>
      <c r="LCV60" s="26"/>
      <c r="LCW60" s="26"/>
      <c r="LCX60" s="26"/>
      <c r="LCY60" s="26"/>
      <c r="LCZ60" s="26"/>
      <c r="LDA60" s="26"/>
      <c r="LDB60" s="26"/>
      <c r="LDC60" s="26"/>
      <c r="LDD60" s="26"/>
      <c r="LDE60" s="26"/>
      <c r="LDF60" s="26"/>
      <c r="LDG60" s="26"/>
      <c r="LDH60" s="26"/>
      <c r="LDI60" s="26"/>
      <c r="LDJ60" s="26"/>
      <c r="LDK60" s="26"/>
      <c r="LDL60" s="26"/>
      <c r="LDM60" s="26"/>
      <c r="LDN60" s="26"/>
      <c r="LDO60" s="26"/>
      <c r="LDP60" s="26"/>
      <c r="LDQ60" s="26"/>
      <c r="LDR60" s="26"/>
      <c r="LDS60" s="26"/>
      <c r="LDT60" s="26"/>
      <c r="LDU60" s="26"/>
      <c r="LDV60" s="26"/>
      <c r="LDW60" s="26"/>
      <c r="LDX60" s="26"/>
      <c r="LDY60" s="26"/>
      <c r="LDZ60" s="26"/>
      <c r="LEA60" s="26"/>
      <c r="LEB60" s="26"/>
      <c r="LEC60" s="26"/>
      <c r="LED60" s="26"/>
      <c r="LEE60" s="26"/>
      <c r="LEF60" s="26"/>
      <c r="LEG60" s="26"/>
      <c r="LEH60" s="26"/>
      <c r="LEI60" s="26"/>
      <c r="LEJ60" s="26"/>
      <c r="LEK60" s="26"/>
      <c r="LEL60" s="26"/>
      <c r="LEM60" s="26"/>
      <c r="LEN60" s="26"/>
      <c r="LEO60" s="26"/>
      <c r="LEP60" s="26"/>
      <c r="LEQ60" s="26"/>
      <c r="LER60" s="26"/>
      <c r="LES60" s="26"/>
      <c r="LET60" s="26"/>
      <c r="LEU60" s="26"/>
      <c r="LEV60" s="26"/>
      <c r="LEW60" s="26"/>
      <c r="LEX60" s="26"/>
      <c r="LEY60" s="26"/>
      <c r="LEZ60" s="26"/>
      <c r="LFA60" s="26"/>
      <c r="LFB60" s="26"/>
      <c r="LFC60" s="26"/>
      <c r="LFD60" s="26"/>
      <c r="LFE60" s="26"/>
      <c r="LFF60" s="26"/>
      <c r="LFG60" s="26"/>
      <c r="LFH60" s="26"/>
      <c r="LFI60" s="26"/>
      <c r="LFJ60" s="26"/>
      <c r="LFK60" s="26"/>
      <c r="LFL60" s="26"/>
      <c r="LFM60" s="26"/>
      <c r="LFN60" s="26"/>
      <c r="LFO60" s="26"/>
      <c r="LFP60" s="26"/>
      <c r="LFQ60" s="26"/>
      <c r="LFR60" s="26"/>
      <c r="LFS60" s="26"/>
      <c r="LFT60" s="26"/>
      <c r="LFU60" s="26"/>
      <c r="LFV60" s="26"/>
      <c r="LFW60" s="26"/>
      <c r="LFX60" s="26"/>
      <c r="LFY60" s="26"/>
      <c r="LFZ60" s="26"/>
      <c r="LGA60" s="26"/>
      <c r="LGB60" s="26"/>
      <c r="LGC60" s="26"/>
      <c r="LGD60" s="26"/>
      <c r="LGE60" s="26"/>
      <c r="LGF60" s="26"/>
      <c r="LGG60" s="26"/>
      <c r="LGH60" s="26"/>
      <c r="LGI60" s="26"/>
      <c r="LGJ60" s="26"/>
      <c r="LGK60" s="26"/>
      <c r="LGL60" s="26"/>
      <c r="LGM60" s="26"/>
      <c r="LGN60" s="26"/>
      <c r="LGO60" s="26"/>
      <c r="LGP60" s="26"/>
      <c r="LGQ60" s="26"/>
      <c r="LGR60" s="26"/>
      <c r="LGS60" s="26"/>
      <c r="LGT60" s="26"/>
      <c r="LGU60" s="26"/>
      <c r="LGV60" s="26"/>
      <c r="LGW60" s="26"/>
      <c r="LGX60" s="26"/>
      <c r="LGY60" s="26"/>
      <c r="LGZ60" s="26"/>
      <c r="LHA60" s="26"/>
      <c r="LHB60" s="26"/>
      <c r="LHC60" s="26"/>
      <c r="LHD60" s="26"/>
      <c r="LHE60" s="26"/>
      <c r="LHF60" s="26"/>
      <c r="LHG60" s="26"/>
      <c r="LHH60" s="26"/>
      <c r="LHI60" s="26"/>
      <c r="LHJ60" s="26"/>
      <c r="LHK60" s="26"/>
      <c r="LHL60" s="26"/>
      <c r="LHM60" s="26"/>
      <c r="LHN60" s="26"/>
      <c r="LHO60" s="26"/>
      <c r="LHP60" s="26"/>
      <c r="LHQ60" s="26"/>
      <c r="LHR60" s="26"/>
      <c r="LHS60" s="26"/>
      <c r="LHT60" s="26"/>
      <c r="LHU60" s="26"/>
      <c r="LHV60" s="26"/>
      <c r="LHW60" s="26"/>
      <c r="LHX60" s="26"/>
      <c r="LHY60" s="26"/>
      <c r="LHZ60" s="26"/>
      <c r="LIA60" s="26"/>
      <c r="LIB60" s="26"/>
      <c r="LIC60" s="26"/>
      <c r="LID60" s="26"/>
      <c r="LIE60" s="26"/>
      <c r="LIF60" s="26"/>
      <c r="LIG60" s="26"/>
      <c r="LIH60" s="26"/>
      <c r="LII60" s="26"/>
      <c r="LIJ60" s="26"/>
      <c r="LIK60" s="26"/>
      <c r="LIL60" s="26"/>
      <c r="LIM60" s="26"/>
      <c r="LIN60" s="26"/>
      <c r="LIO60" s="26"/>
      <c r="LIP60" s="26"/>
      <c r="LIQ60" s="26"/>
      <c r="LIR60" s="26"/>
      <c r="LIS60" s="26"/>
      <c r="LIT60" s="26"/>
      <c r="LIU60" s="26"/>
      <c r="LIV60" s="26"/>
      <c r="LIW60" s="26"/>
      <c r="LIX60" s="26"/>
      <c r="LIY60" s="26"/>
      <c r="LIZ60" s="26"/>
      <c r="LJA60" s="26"/>
      <c r="LJB60" s="26"/>
      <c r="LJC60" s="26"/>
      <c r="LJD60" s="26"/>
      <c r="LJE60" s="26"/>
      <c r="LJF60" s="26"/>
      <c r="LJG60" s="26"/>
      <c r="LJH60" s="26"/>
      <c r="LJI60" s="26"/>
      <c r="LJJ60" s="26"/>
      <c r="LJK60" s="26"/>
      <c r="LJL60" s="26"/>
      <c r="LJM60" s="26"/>
      <c r="LJN60" s="26"/>
      <c r="LJO60" s="26"/>
      <c r="LJP60" s="26"/>
      <c r="LJQ60" s="26"/>
      <c r="LJR60" s="26"/>
      <c r="LJS60" s="26"/>
      <c r="LJT60" s="26"/>
      <c r="LJU60" s="26"/>
      <c r="LJV60" s="26"/>
      <c r="LJW60" s="26"/>
      <c r="LJX60" s="26"/>
      <c r="LJY60" s="26"/>
      <c r="LJZ60" s="26"/>
      <c r="LKA60" s="26"/>
      <c r="LKB60" s="26"/>
      <c r="LKC60" s="26"/>
      <c r="LKD60" s="26"/>
      <c r="LKE60" s="26"/>
      <c r="LKF60" s="26"/>
      <c r="LKG60" s="26"/>
      <c r="LKH60" s="26"/>
      <c r="LKI60" s="26"/>
      <c r="LKJ60" s="26"/>
      <c r="LKK60" s="26"/>
      <c r="LKL60" s="26"/>
      <c r="LKM60" s="26"/>
      <c r="LKN60" s="26"/>
      <c r="LKO60" s="26"/>
      <c r="LKP60" s="26"/>
      <c r="LKQ60" s="26"/>
      <c r="LKR60" s="26"/>
      <c r="LKS60" s="26"/>
      <c r="LKT60" s="26"/>
      <c r="LKU60" s="26"/>
      <c r="LKV60" s="26"/>
      <c r="LKW60" s="26"/>
      <c r="LKX60" s="26"/>
      <c r="LKY60" s="26"/>
      <c r="LKZ60" s="26"/>
      <c r="LLA60" s="26"/>
      <c r="LLB60" s="26"/>
      <c r="LLC60" s="26"/>
      <c r="LLD60" s="26"/>
      <c r="LLE60" s="26"/>
      <c r="LLF60" s="26"/>
      <c r="LLG60" s="26"/>
      <c r="LLH60" s="26"/>
      <c r="LLI60" s="26"/>
      <c r="LLJ60" s="26"/>
      <c r="LLK60" s="26"/>
      <c r="LLL60" s="26"/>
      <c r="LLM60" s="26"/>
      <c r="LLN60" s="26"/>
      <c r="LLO60" s="26"/>
      <c r="LLP60" s="26"/>
      <c r="LLQ60" s="26"/>
      <c r="LLR60" s="26"/>
      <c r="LLS60" s="26"/>
      <c r="LLT60" s="26"/>
      <c r="LLU60" s="26"/>
      <c r="LLV60" s="26"/>
      <c r="LLW60" s="26"/>
      <c r="LLX60" s="26"/>
      <c r="LLY60" s="26"/>
      <c r="LLZ60" s="26"/>
      <c r="LMA60" s="26"/>
      <c r="LMB60" s="26"/>
      <c r="LMC60" s="26"/>
      <c r="LMD60" s="26"/>
      <c r="LME60" s="26"/>
      <c r="LMF60" s="26"/>
      <c r="LMG60" s="26"/>
      <c r="LMH60" s="26"/>
      <c r="LMI60" s="26"/>
      <c r="LMJ60" s="26"/>
      <c r="LMK60" s="26"/>
      <c r="LML60" s="26"/>
      <c r="LMM60" s="26"/>
      <c r="LMN60" s="26"/>
      <c r="LMO60" s="26"/>
      <c r="LMP60" s="26"/>
      <c r="LMQ60" s="26"/>
      <c r="LMR60" s="26"/>
      <c r="LMS60" s="26"/>
      <c r="LMT60" s="26"/>
      <c r="LMU60" s="26"/>
      <c r="LMV60" s="26"/>
      <c r="LMW60" s="26"/>
      <c r="LMX60" s="26"/>
      <c r="LMY60" s="26"/>
      <c r="LMZ60" s="26"/>
      <c r="LNA60" s="26"/>
      <c r="LNB60" s="26"/>
      <c r="LNC60" s="26"/>
      <c r="LND60" s="26"/>
      <c r="LNE60" s="26"/>
      <c r="LNF60" s="26"/>
      <c r="LNG60" s="26"/>
      <c r="LNH60" s="26"/>
      <c r="LNI60" s="26"/>
      <c r="LNJ60" s="26"/>
      <c r="LNK60" s="26"/>
      <c r="LNL60" s="26"/>
      <c r="LNM60" s="26"/>
      <c r="LNN60" s="26"/>
      <c r="LNO60" s="26"/>
      <c r="LNP60" s="26"/>
      <c r="LNQ60" s="26"/>
      <c r="LNR60" s="26"/>
      <c r="LNS60" s="26"/>
      <c r="LNT60" s="26"/>
      <c r="LNU60" s="26"/>
      <c r="LNV60" s="26"/>
      <c r="LNW60" s="26"/>
      <c r="LNX60" s="26"/>
      <c r="LNY60" s="26"/>
      <c r="LNZ60" s="26"/>
      <c r="LOA60" s="26"/>
      <c r="LOB60" s="26"/>
      <c r="LOC60" s="26"/>
      <c r="LOD60" s="26"/>
      <c r="LOE60" s="26"/>
      <c r="LOF60" s="26"/>
      <c r="LOG60" s="26"/>
      <c r="LOH60" s="26"/>
      <c r="LOI60" s="26"/>
      <c r="LOJ60" s="26"/>
      <c r="LOK60" s="26"/>
      <c r="LOL60" s="26"/>
      <c r="LOM60" s="26"/>
      <c r="LON60" s="26"/>
      <c r="LOO60" s="26"/>
      <c r="LOP60" s="26"/>
      <c r="LOQ60" s="26"/>
      <c r="LOR60" s="26"/>
      <c r="LOS60" s="26"/>
      <c r="LOT60" s="26"/>
      <c r="LOU60" s="26"/>
      <c r="LOV60" s="26"/>
      <c r="LOW60" s="26"/>
      <c r="LOX60" s="26"/>
      <c r="LOY60" s="26"/>
      <c r="LOZ60" s="26"/>
      <c r="LPA60" s="26"/>
      <c r="LPB60" s="26"/>
      <c r="LPC60" s="26"/>
      <c r="LPD60" s="26"/>
      <c r="LPE60" s="26"/>
      <c r="LPF60" s="26"/>
      <c r="LPG60" s="26"/>
      <c r="LPH60" s="26"/>
      <c r="LPI60" s="26"/>
      <c r="LPJ60" s="26"/>
      <c r="LPK60" s="26"/>
      <c r="LPL60" s="26"/>
      <c r="LPM60" s="26"/>
      <c r="LPN60" s="26"/>
      <c r="LPO60" s="26"/>
      <c r="LPP60" s="26"/>
      <c r="LPQ60" s="26"/>
      <c r="LPR60" s="26"/>
      <c r="LPS60" s="26"/>
      <c r="LPT60" s="26"/>
      <c r="LPU60" s="26"/>
      <c r="LPV60" s="26"/>
      <c r="LPW60" s="26"/>
      <c r="LPX60" s="26"/>
      <c r="LPY60" s="26"/>
      <c r="LPZ60" s="26"/>
      <c r="LQA60" s="26"/>
      <c r="LQB60" s="26"/>
      <c r="LQC60" s="26"/>
      <c r="LQD60" s="26"/>
      <c r="LQE60" s="26"/>
      <c r="LQF60" s="26"/>
      <c r="LQG60" s="26"/>
      <c r="LQH60" s="26"/>
      <c r="LQI60" s="26"/>
      <c r="LQJ60" s="26"/>
      <c r="LQK60" s="26"/>
      <c r="LQL60" s="26"/>
      <c r="LQM60" s="26"/>
      <c r="LQN60" s="26"/>
      <c r="LQO60" s="26"/>
      <c r="LQP60" s="26"/>
      <c r="LQQ60" s="26"/>
      <c r="LQR60" s="26"/>
      <c r="LQS60" s="26"/>
      <c r="LQT60" s="26"/>
      <c r="LQU60" s="26"/>
      <c r="LQV60" s="26"/>
      <c r="LQW60" s="26"/>
      <c r="LQX60" s="26"/>
      <c r="LQY60" s="26"/>
      <c r="LQZ60" s="26"/>
      <c r="LRA60" s="26"/>
      <c r="LRB60" s="26"/>
      <c r="LRC60" s="26"/>
      <c r="LRD60" s="26"/>
      <c r="LRE60" s="26"/>
      <c r="LRF60" s="26"/>
      <c r="LRG60" s="26"/>
      <c r="LRH60" s="26"/>
      <c r="LRI60" s="26"/>
      <c r="LRJ60" s="26"/>
      <c r="LRK60" s="26"/>
      <c r="LRL60" s="26"/>
      <c r="LRM60" s="26"/>
      <c r="LRN60" s="26"/>
      <c r="LRO60" s="26"/>
      <c r="LRP60" s="26"/>
      <c r="LRQ60" s="26"/>
      <c r="LRR60" s="26"/>
      <c r="LRS60" s="26"/>
      <c r="LRT60" s="26"/>
      <c r="LRU60" s="26"/>
      <c r="LRV60" s="26"/>
      <c r="LRW60" s="26"/>
      <c r="LRX60" s="26"/>
      <c r="LRY60" s="26"/>
      <c r="LRZ60" s="26"/>
      <c r="LSA60" s="26"/>
      <c r="LSB60" s="26"/>
      <c r="LSC60" s="26"/>
      <c r="LSD60" s="26"/>
      <c r="LSE60" s="26"/>
      <c r="LSF60" s="26"/>
      <c r="LSG60" s="26"/>
      <c r="LSH60" s="26"/>
      <c r="LSI60" s="26"/>
      <c r="LSJ60" s="26"/>
      <c r="LSK60" s="26"/>
      <c r="LSL60" s="26"/>
      <c r="LSM60" s="26"/>
      <c r="LSN60" s="26"/>
      <c r="LSO60" s="26"/>
      <c r="LSP60" s="26"/>
      <c r="LSQ60" s="26"/>
      <c r="LSR60" s="26"/>
      <c r="LSS60" s="26"/>
      <c r="LST60" s="26"/>
      <c r="LSU60" s="26"/>
      <c r="LSV60" s="26"/>
      <c r="LSW60" s="26"/>
      <c r="LSX60" s="26"/>
      <c r="LSY60" s="26"/>
      <c r="LSZ60" s="26"/>
      <c r="LTA60" s="26"/>
      <c r="LTB60" s="26"/>
      <c r="LTC60" s="26"/>
      <c r="LTD60" s="26"/>
      <c r="LTE60" s="26"/>
      <c r="LTF60" s="26"/>
      <c r="LTG60" s="26"/>
      <c r="LTH60" s="26"/>
      <c r="LTI60" s="26"/>
      <c r="LTJ60" s="26"/>
      <c r="LTK60" s="26"/>
      <c r="LTL60" s="26"/>
      <c r="LTM60" s="26"/>
      <c r="LTN60" s="26"/>
      <c r="LTO60" s="26"/>
      <c r="LTP60" s="26"/>
      <c r="LTQ60" s="26"/>
      <c r="LTR60" s="26"/>
      <c r="LTS60" s="26"/>
      <c r="LTT60" s="26"/>
      <c r="LTU60" s="26"/>
      <c r="LTV60" s="26"/>
      <c r="LTW60" s="26"/>
      <c r="LTX60" s="26"/>
      <c r="LTY60" s="26"/>
      <c r="LTZ60" s="26"/>
      <c r="LUA60" s="26"/>
      <c r="LUB60" s="26"/>
      <c r="LUC60" s="26"/>
      <c r="LUD60" s="26"/>
      <c r="LUE60" s="26"/>
      <c r="LUF60" s="26"/>
      <c r="LUG60" s="26"/>
      <c r="LUH60" s="26"/>
      <c r="LUI60" s="26"/>
      <c r="LUJ60" s="26"/>
      <c r="LUK60" s="26"/>
      <c r="LUL60" s="26"/>
      <c r="LUM60" s="26"/>
      <c r="LUN60" s="26"/>
      <c r="LUO60" s="26"/>
      <c r="LUP60" s="26"/>
      <c r="LUQ60" s="26"/>
      <c r="LUR60" s="26"/>
      <c r="LUS60" s="26"/>
      <c r="LUT60" s="26"/>
      <c r="LUU60" s="26"/>
      <c r="LUV60" s="26"/>
      <c r="LUW60" s="26"/>
      <c r="LUX60" s="26"/>
      <c r="LUY60" s="26"/>
      <c r="LUZ60" s="26"/>
      <c r="LVA60" s="26"/>
      <c r="LVB60" s="26"/>
      <c r="LVC60" s="26"/>
      <c r="LVD60" s="26"/>
      <c r="LVE60" s="26"/>
      <c r="LVF60" s="26"/>
      <c r="LVG60" s="26"/>
      <c r="LVH60" s="26"/>
      <c r="LVI60" s="26"/>
      <c r="LVJ60" s="26"/>
      <c r="LVK60" s="26"/>
      <c r="LVL60" s="26"/>
      <c r="LVM60" s="26"/>
      <c r="LVN60" s="26"/>
      <c r="LVO60" s="26"/>
      <c r="LVP60" s="26"/>
      <c r="LVQ60" s="26"/>
      <c r="LVR60" s="26"/>
      <c r="LVS60" s="26"/>
      <c r="LVT60" s="26"/>
      <c r="LVU60" s="26"/>
      <c r="LVV60" s="26"/>
      <c r="LVW60" s="26"/>
      <c r="LVX60" s="26"/>
      <c r="LVY60" s="26"/>
      <c r="LVZ60" s="26"/>
      <c r="LWA60" s="26"/>
      <c r="LWB60" s="26"/>
      <c r="LWC60" s="26"/>
      <c r="LWD60" s="26"/>
      <c r="LWE60" s="26"/>
      <c r="LWF60" s="26"/>
      <c r="LWG60" s="26"/>
      <c r="LWH60" s="26"/>
      <c r="LWI60" s="26"/>
      <c r="LWJ60" s="26"/>
      <c r="LWK60" s="26"/>
      <c r="LWL60" s="26"/>
      <c r="LWM60" s="26"/>
      <c r="LWN60" s="26"/>
      <c r="LWO60" s="26"/>
      <c r="LWP60" s="26"/>
      <c r="LWQ60" s="26"/>
      <c r="LWR60" s="26"/>
      <c r="LWS60" s="26"/>
      <c r="LWT60" s="26"/>
      <c r="LWU60" s="26"/>
      <c r="LWV60" s="26"/>
      <c r="LWW60" s="26"/>
      <c r="LWX60" s="26"/>
      <c r="LWY60" s="26"/>
      <c r="LWZ60" s="26"/>
      <c r="LXA60" s="26"/>
      <c r="LXB60" s="26"/>
      <c r="LXC60" s="26"/>
      <c r="LXD60" s="26"/>
      <c r="LXE60" s="26"/>
      <c r="LXF60" s="26"/>
      <c r="LXG60" s="26"/>
      <c r="LXH60" s="26"/>
      <c r="LXI60" s="26"/>
      <c r="LXJ60" s="26"/>
      <c r="LXK60" s="26"/>
      <c r="LXL60" s="26"/>
      <c r="LXM60" s="26"/>
      <c r="LXN60" s="26"/>
      <c r="LXO60" s="26"/>
      <c r="LXP60" s="26"/>
      <c r="LXQ60" s="26"/>
      <c r="LXR60" s="26"/>
      <c r="LXS60" s="26"/>
      <c r="LXT60" s="26"/>
      <c r="LXU60" s="26"/>
      <c r="LXV60" s="26"/>
      <c r="LXW60" s="26"/>
      <c r="LXX60" s="26"/>
      <c r="LXY60" s="26"/>
      <c r="LXZ60" s="26"/>
      <c r="LYA60" s="26"/>
      <c r="LYB60" s="26"/>
      <c r="LYC60" s="26"/>
      <c r="LYD60" s="26"/>
      <c r="LYE60" s="26"/>
      <c r="LYF60" s="26"/>
      <c r="LYG60" s="26"/>
      <c r="LYH60" s="26"/>
      <c r="LYI60" s="26"/>
      <c r="LYJ60" s="26"/>
      <c r="LYK60" s="26"/>
      <c r="LYL60" s="26"/>
      <c r="LYM60" s="26"/>
      <c r="LYN60" s="26"/>
      <c r="LYO60" s="26"/>
      <c r="LYP60" s="26"/>
      <c r="LYQ60" s="26"/>
      <c r="LYR60" s="26"/>
      <c r="LYS60" s="26"/>
      <c r="LYT60" s="26"/>
      <c r="LYU60" s="26"/>
      <c r="LYV60" s="26"/>
      <c r="LYW60" s="26"/>
      <c r="LYX60" s="26"/>
      <c r="LYY60" s="26"/>
      <c r="LYZ60" s="26"/>
      <c r="LZA60" s="26"/>
      <c r="LZB60" s="26"/>
      <c r="LZC60" s="26"/>
      <c r="LZD60" s="26"/>
      <c r="LZE60" s="26"/>
      <c r="LZF60" s="26"/>
      <c r="LZG60" s="26"/>
      <c r="LZH60" s="26"/>
      <c r="LZI60" s="26"/>
      <c r="LZJ60" s="26"/>
      <c r="LZK60" s="26"/>
      <c r="LZL60" s="26"/>
      <c r="LZM60" s="26"/>
      <c r="LZN60" s="26"/>
      <c r="LZO60" s="26"/>
      <c r="LZP60" s="26"/>
      <c r="LZQ60" s="26"/>
      <c r="LZR60" s="26"/>
      <c r="LZS60" s="26"/>
      <c r="LZT60" s="26"/>
      <c r="LZU60" s="26"/>
      <c r="LZV60" s="26"/>
      <c r="LZW60" s="26"/>
      <c r="LZX60" s="26"/>
      <c r="LZY60" s="26"/>
      <c r="LZZ60" s="26"/>
      <c r="MAA60" s="26"/>
      <c r="MAB60" s="26"/>
      <c r="MAC60" s="26"/>
      <c r="MAD60" s="26"/>
      <c r="MAE60" s="26"/>
      <c r="MAF60" s="26"/>
      <c r="MAG60" s="26"/>
      <c r="MAH60" s="26"/>
      <c r="MAI60" s="26"/>
      <c r="MAJ60" s="26"/>
      <c r="MAK60" s="26"/>
      <c r="MAL60" s="26"/>
      <c r="MAM60" s="26"/>
      <c r="MAN60" s="26"/>
      <c r="MAO60" s="26"/>
      <c r="MAP60" s="26"/>
      <c r="MAQ60" s="26"/>
      <c r="MAR60" s="26"/>
      <c r="MAS60" s="26"/>
      <c r="MAT60" s="26"/>
      <c r="MAU60" s="26"/>
      <c r="MAV60" s="26"/>
      <c r="MAW60" s="26"/>
      <c r="MAX60" s="26"/>
      <c r="MAY60" s="26"/>
      <c r="MAZ60" s="26"/>
      <c r="MBA60" s="26"/>
      <c r="MBB60" s="26"/>
      <c r="MBC60" s="26"/>
      <c r="MBD60" s="26"/>
      <c r="MBE60" s="26"/>
      <c r="MBF60" s="26"/>
      <c r="MBG60" s="26"/>
      <c r="MBH60" s="26"/>
      <c r="MBI60" s="26"/>
      <c r="MBJ60" s="26"/>
      <c r="MBK60" s="26"/>
      <c r="MBL60" s="26"/>
      <c r="MBM60" s="26"/>
      <c r="MBN60" s="26"/>
      <c r="MBO60" s="26"/>
      <c r="MBP60" s="26"/>
      <c r="MBQ60" s="26"/>
      <c r="MBR60" s="26"/>
      <c r="MBS60" s="26"/>
      <c r="MBT60" s="26"/>
      <c r="MBU60" s="26"/>
      <c r="MBV60" s="26"/>
      <c r="MBW60" s="26"/>
      <c r="MBX60" s="26"/>
      <c r="MBY60" s="26"/>
      <c r="MBZ60" s="26"/>
      <c r="MCA60" s="26"/>
      <c r="MCB60" s="26"/>
      <c r="MCC60" s="26"/>
      <c r="MCD60" s="26"/>
      <c r="MCE60" s="26"/>
      <c r="MCF60" s="26"/>
      <c r="MCG60" s="26"/>
      <c r="MCH60" s="26"/>
      <c r="MCI60" s="26"/>
      <c r="MCJ60" s="26"/>
      <c r="MCK60" s="26"/>
      <c r="MCL60" s="26"/>
      <c r="MCM60" s="26"/>
      <c r="MCN60" s="26"/>
      <c r="MCO60" s="26"/>
      <c r="MCP60" s="26"/>
      <c r="MCQ60" s="26"/>
      <c r="MCR60" s="26"/>
      <c r="MCS60" s="26"/>
      <c r="MCT60" s="26"/>
      <c r="MCU60" s="26"/>
      <c r="MCV60" s="26"/>
      <c r="MCW60" s="26"/>
      <c r="MCX60" s="26"/>
      <c r="MCY60" s="26"/>
      <c r="MCZ60" s="26"/>
      <c r="MDA60" s="26"/>
      <c r="MDB60" s="26"/>
      <c r="MDC60" s="26"/>
      <c r="MDD60" s="26"/>
      <c r="MDE60" s="26"/>
      <c r="MDF60" s="26"/>
      <c r="MDG60" s="26"/>
      <c r="MDH60" s="26"/>
      <c r="MDI60" s="26"/>
      <c r="MDJ60" s="26"/>
      <c r="MDK60" s="26"/>
      <c r="MDL60" s="26"/>
      <c r="MDM60" s="26"/>
      <c r="MDN60" s="26"/>
      <c r="MDO60" s="26"/>
      <c r="MDP60" s="26"/>
      <c r="MDQ60" s="26"/>
      <c r="MDR60" s="26"/>
      <c r="MDS60" s="26"/>
      <c r="MDT60" s="26"/>
      <c r="MDU60" s="26"/>
      <c r="MDV60" s="26"/>
      <c r="MDW60" s="26"/>
      <c r="MDX60" s="26"/>
      <c r="MDY60" s="26"/>
      <c r="MDZ60" s="26"/>
      <c r="MEA60" s="26"/>
      <c r="MEB60" s="26"/>
      <c r="MEC60" s="26"/>
      <c r="MED60" s="26"/>
      <c r="MEE60" s="26"/>
      <c r="MEF60" s="26"/>
      <c r="MEG60" s="26"/>
      <c r="MEH60" s="26"/>
      <c r="MEI60" s="26"/>
      <c r="MEJ60" s="26"/>
      <c r="MEK60" s="26"/>
      <c r="MEL60" s="26"/>
      <c r="MEM60" s="26"/>
      <c r="MEN60" s="26"/>
      <c r="MEO60" s="26"/>
      <c r="MEP60" s="26"/>
      <c r="MEQ60" s="26"/>
      <c r="MER60" s="26"/>
      <c r="MES60" s="26"/>
      <c r="MET60" s="26"/>
      <c r="MEU60" s="26"/>
      <c r="MEV60" s="26"/>
      <c r="MEW60" s="26"/>
      <c r="MEX60" s="26"/>
      <c r="MEY60" s="26"/>
      <c r="MEZ60" s="26"/>
      <c r="MFA60" s="26"/>
      <c r="MFB60" s="26"/>
      <c r="MFC60" s="26"/>
      <c r="MFD60" s="26"/>
      <c r="MFE60" s="26"/>
      <c r="MFF60" s="26"/>
      <c r="MFG60" s="26"/>
      <c r="MFH60" s="26"/>
      <c r="MFI60" s="26"/>
      <c r="MFJ60" s="26"/>
      <c r="MFK60" s="26"/>
      <c r="MFL60" s="26"/>
      <c r="MFM60" s="26"/>
      <c r="MFN60" s="26"/>
      <c r="MFO60" s="26"/>
      <c r="MFP60" s="26"/>
      <c r="MFQ60" s="26"/>
      <c r="MFR60" s="26"/>
      <c r="MFS60" s="26"/>
      <c r="MFT60" s="26"/>
      <c r="MFU60" s="26"/>
      <c r="MFV60" s="26"/>
      <c r="MFW60" s="26"/>
      <c r="MFX60" s="26"/>
      <c r="MFY60" s="26"/>
      <c r="MFZ60" s="26"/>
      <c r="MGA60" s="26"/>
      <c r="MGB60" s="26"/>
      <c r="MGC60" s="26"/>
      <c r="MGD60" s="26"/>
      <c r="MGE60" s="26"/>
      <c r="MGF60" s="26"/>
      <c r="MGG60" s="26"/>
      <c r="MGH60" s="26"/>
      <c r="MGI60" s="26"/>
      <c r="MGJ60" s="26"/>
      <c r="MGK60" s="26"/>
      <c r="MGL60" s="26"/>
      <c r="MGM60" s="26"/>
      <c r="MGN60" s="26"/>
      <c r="MGO60" s="26"/>
      <c r="MGP60" s="26"/>
      <c r="MGQ60" s="26"/>
      <c r="MGR60" s="26"/>
      <c r="MGS60" s="26"/>
      <c r="MGT60" s="26"/>
      <c r="MGU60" s="26"/>
      <c r="MGV60" s="26"/>
      <c r="MGW60" s="26"/>
      <c r="MGX60" s="26"/>
      <c r="MGY60" s="26"/>
      <c r="MGZ60" s="26"/>
      <c r="MHA60" s="26"/>
      <c r="MHB60" s="26"/>
      <c r="MHC60" s="26"/>
      <c r="MHD60" s="26"/>
      <c r="MHE60" s="26"/>
      <c r="MHF60" s="26"/>
      <c r="MHG60" s="26"/>
      <c r="MHH60" s="26"/>
      <c r="MHI60" s="26"/>
      <c r="MHJ60" s="26"/>
      <c r="MHK60" s="26"/>
      <c r="MHL60" s="26"/>
      <c r="MHM60" s="26"/>
      <c r="MHN60" s="26"/>
      <c r="MHO60" s="26"/>
      <c r="MHP60" s="26"/>
      <c r="MHQ60" s="26"/>
      <c r="MHR60" s="26"/>
      <c r="MHS60" s="26"/>
      <c r="MHT60" s="26"/>
      <c r="MHU60" s="26"/>
      <c r="MHV60" s="26"/>
      <c r="MHW60" s="26"/>
      <c r="MHX60" s="26"/>
      <c r="MHY60" s="26"/>
      <c r="MHZ60" s="26"/>
      <c r="MIA60" s="26"/>
      <c r="MIB60" s="26"/>
      <c r="MIC60" s="26"/>
      <c r="MID60" s="26"/>
      <c r="MIE60" s="26"/>
      <c r="MIF60" s="26"/>
      <c r="MIG60" s="26"/>
      <c r="MIH60" s="26"/>
      <c r="MII60" s="26"/>
      <c r="MIJ60" s="26"/>
      <c r="MIK60" s="26"/>
      <c r="MIL60" s="26"/>
      <c r="MIM60" s="26"/>
      <c r="MIN60" s="26"/>
      <c r="MIO60" s="26"/>
      <c r="MIP60" s="26"/>
      <c r="MIQ60" s="26"/>
      <c r="MIR60" s="26"/>
      <c r="MIS60" s="26"/>
      <c r="MIT60" s="26"/>
      <c r="MIU60" s="26"/>
      <c r="MIV60" s="26"/>
      <c r="MIW60" s="26"/>
      <c r="MIX60" s="26"/>
      <c r="MIY60" s="26"/>
      <c r="MIZ60" s="26"/>
      <c r="MJA60" s="26"/>
      <c r="MJB60" s="26"/>
      <c r="MJC60" s="26"/>
      <c r="MJD60" s="26"/>
      <c r="MJE60" s="26"/>
      <c r="MJF60" s="26"/>
      <c r="MJG60" s="26"/>
      <c r="MJH60" s="26"/>
      <c r="MJI60" s="26"/>
      <c r="MJJ60" s="26"/>
      <c r="MJK60" s="26"/>
      <c r="MJL60" s="26"/>
      <c r="MJM60" s="26"/>
      <c r="MJN60" s="26"/>
      <c r="MJO60" s="26"/>
      <c r="MJP60" s="26"/>
      <c r="MJQ60" s="26"/>
      <c r="MJR60" s="26"/>
      <c r="MJS60" s="26"/>
      <c r="MJT60" s="26"/>
      <c r="MJU60" s="26"/>
      <c r="MJV60" s="26"/>
      <c r="MJW60" s="26"/>
      <c r="MJX60" s="26"/>
      <c r="MJY60" s="26"/>
      <c r="MJZ60" s="26"/>
      <c r="MKA60" s="26"/>
      <c r="MKB60" s="26"/>
      <c r="MKC60" s="26"/>
      <c r="MKD60" s="26"/>
      <c r="MKE60" s="26"/>
      <c r="MKF60" s="26"/>
      <c r="MKG60" s="26"/>
      <c r="MKH60" s="26"/>
      <c r="MKI60" s="26"/>
      <c r="MKJ60" s="26"/>
      <c r="MKK60" s="26"/>
      <c r="MKL60" s="26"/>
      <c r="MKM60" s="26"/>
      <c r="MKN60" s="26"/>
      <c r="MKO60" s="26"/>
      <c r="MKP60" s="26"/>
      <c r="MKQ60" s="26"/>
      <c r="MKR60" s="26"/>
      <c r="MKS60" s="26"/>
      <c r="MKT60" s="26"/>
      <c r="MKU60" s="26"/>
      <c r="MKV60" s="26"/>
      <c r="MKW60" s="26"/>
      <c r="MKX60" s="26"/>
      <c r="MKY60" s="26"/>
      <c r="MKZ60" s="26"/>
      <c r="MLA60" s="26"/>
      <c r="MLB60" s="26"/>
      <c r="MLC60" s="26"/>
      <c r="MLD60" s="26"/>
      <c r="MLE60" s="26"/>
      <c r="MLF60" s="26"/>
      <c r="MLG60" s="26"/>
      <c r="MLH60" s="26"/>
      <c r="MLI60" s="26"/>
      <c r="MLJ60" s="26"/>
      <c r="MLK60" s="26"/>
      <c r="MLL60" s="26"/>
      <c r="MLM60" s="26"/>
      <c r="MLN60" s="26"/>
      <c r="MLO60" s="26"/>
      <c r="MLP60" s="26"/>
      <c r="MLQ60" s="26"/>
      <c r="MLR60" s="26"/>
      <c r="MLS60" s="26"/>
      <c r="MLT60" s="26"/>
      <c r="MLU60" s="26"/>
      <c r="MLV60" s="26"/>
      <c r="MLW60" s="26"/>
      <c r="MLX60" s="26"/>
      <c r="MLY60" s="26"/>
      <c r="MLZ60" s="26"/>
      <c r="MMA60" s="26"/>
      <c r="MMB60" s="26"/>
      <c r="MMC60" s="26"/>
      <c r="MMD60" s="26"/>
      <c r="MME60" s="26"/>
      <c r="MMF60" s="26"/>
      <c r="MMG60" s="26"/>
      <c r="MMH60" s="26"/>
      <c r="MMI60" s="26"/>
      <c r="MMJ60" s="26"/>
      <c r="MMK60" s="26"/>
      <c r="MML60" s="26"/>
      <c r="MMM60" s="26"/>
      <c r="MMN60" s="26"/>
      <c r="MMO60" s="26"/>
      <c r="MMP60" s="26"/>
      <c r="MMQ60" s="26"/>
      <c r="MMR60" s="26"/>
      <c r="MMS60" s="26"/>
      <c r="MMT60" s="26"/>
      <c r="MMU60" s="26"/>
      <c r="MMV60" s="26"/>
      <c r="MMW60" s="26"/>
      <c r="MMX60" s="26"/>
      <c r="MMY60" s="26"/>
      <c r="MMZ60" s="26"/>
      <c r="MNA60" s="26"/>
      <c r="MNB60" s="26"/>
      <c r="MNC60" s="26"/>
      <c r="MND60" s="26"/>
      <c r="MNE60" s="26"/>
      <c r="MNF60" s="26"/>
      <c r="MNG60" s="26"/>
      <c r="MNH60" s="26"/>
      <c r="MNI60" s="26"/>
      <c r="MNJ60" s="26"/>
      <c r="MNK60" s="26"/>
      <c r="MNL60" s="26"/>
      <c r="MNM60" s="26"/>
      <c r="MNN60" s="26"/>
      <c r="MNO60" s="26"/>
      <c r="MNP60" s="26"/>
      <c r="MNQ60" s="26"/>
      <c r="MNR60" s="26"/>
      <c r="MNS60" s="26"/>
      <c r="MNT60" s="26"/>
      <c r="MNU60" s="26"/>
      <c r="MNV60" s="26"/>
      <c r="MNW60" s="26"/>
      <c r="MNX60" s="26"/>
      <c r="MNY60" s="26"/>
      <c r="MNZ60" s="26"/>
      <c r="MOA60" s="26"/>
      <c r="MOB60" s="26"/>
      <c r="MOC60" s="26"/>
      <c r="MOD60" s="26"/>
      <c r="MOE60" s="26"/>
      <c r="MOF60" s="26"/>
      <c r="MOG60" s="26"/>
      <c r="MOH60" s="26"/>
      <c r="MOI60" s="26"/>
      <c r="MOJ60" s="26"/>
      <c r="MOK60" s="26"/>
      <c r="MOL60" s="26"/>
      <c r="MOM60" s="26"/>
      <c r="MON60" s="26"/>
      <c r="MOO60" s="26"/>
      <c r="MOP60" s="26"/>
      <c r="MOQ60" s="26"/>
      <c r="MOR60" s="26"/>
      <c r="MOS60" s="26"/>
      <c r="MOT60" s="26"/>
      <c r="MOU60" s="26"/>
      <c r="MOV60" s="26"/>
      <c r="MOW60" s="26"/>
      <c r="MOX60" s="26"/>
      <c r="MOY60" s="26"/>
      <c r="MOZ60" s="26"/>
      <c r="MPA60" s="26"/>
      <c r="MPB60" s="26"/>
      <c r="MPC60" s="26"/>
      <c r="MPD60" s="26"/>
      <c r="MPE60" s="26"/>
      <c r="MPF60" s="26"/>
      <c r="MPG60" s="26"/>
      <c r="MPH60" s="26"/>
      <c r="MPI60" s="26"/>
      <c r="MPJ60" s="26"/>
      <c r="MPK60" s="26"/>
      <c r="MPL60" s="26"/>
      <c r="MPM60" s="26"/>
      <c r="MPN60" s="26"/>
      <c r="MPO60" s="26"/>
      <c r="MPP60" s="26"/>
      <c r="MPQ60" s="26"/>
      <c r="MPR60" s="26"/>
      <c r="MPS60" s="26"/>
      <c r="MPT60" s="26"/>
      <c r="MPU60" s="26"/>
      <c r="MPV60" s="26"/>
      <c r="MPW60" s="26"/>
      <c r="MPX60" s="26"/>
      <c r="MPY60" s="26"/>
      <c r="MPZ60" s="26"/>
      <c r="MQA60" s="26"/>
      <c r="MQB60" s="26"/>
      <c r="MQC60" s="26"/>
      <c r="MQD60" s="26"/>
      <c r="MQE60" s="26"/>
      <c r="MQF60" s="26"/>
      <c r="MQG60" s="26"/>
      <c r="MQH60" s="26"/>
      <c r="MQI60" s="26"/>
      <c r="MQJ60" s="26"/>
      <c r="MQK60" s="26"/>
      <c r="MQL60" s="26"/>
      <c r="MQM60" s="26"/>
      <c r="MQN60" s="26"/>
      <c r="MQO60" s="26"/>
      <c r="MQP60" s="26"/>
      <c r="MQQ60" s="26"/>
      <c r="MQR60" s="26"/>
      <c r="MQS60" s="26"/>
      <c r="MQT60" s="26"/>
      <c r="MQU60" s="26"/>
      <c r="MQV60" s="26"/>
      <c r="MQW60" s="26"/>
      <c r="MQX60" s="26"/>
      <c r="MQY60" s="26"/>
      <c r="MQZ60" s="26"/>
      <c r="MRA60" s="26"/>
      <c r="MRB60" s="26"/>
      <c r="MRC60" s="26"/>
      <c r="MRD60" s="26"/>
      <c r="MRE60" s="26"/>
      <c r="MRF60" s="26"/>
      <c r="MRG60" s="26"/>
      <c r="MRH60" s="26"/>
      <c r="MRI60" s="26"/>
      <c r="MRJ60" s="26"/>
      <c r="MRK60" s="26"/>
      <c r="MRL60" s="26"/>
      <c r="MRM60" s="26"/>
      <c r="MRN60" s="26"/>
      <c r="MRO60" s="26"/>
      <c r="MRP60" s="26"/>
      <c r="MRQ60" s="26"/>
      <c r="MRR60" s="26"/>
      <c r="MRS60" s="26"/>
      <c r="MRT60" s="26"/>
      <c r="MRU60" s="26"/>
      <c r="MRV60" s="26"/>
      <c r="MRW60" s="26"/>
      <c r="MRX60" s="26"/>
      <c r="MRY60" s="26"/>
      <c r="MRZ60" s="26"/>
      <c r="MSA60" s="26"/>
      <c r="MSB60" s="26"/>
      <c r="MSC60" s="26"/>
      <c r="MSD60" s="26"/>
      <c r="MSE60" s="26"/>
      <c r="MSF60" s="26"/>
      <c r="MSG60" s="26"/>
      <c r="MSH60" s="26"/>
      <c r="MSI60" s="26"/>
      <c r="MSJ60" s="26"/>
      <c r="MSK60" s="26"/>
      <c r="MSL60" s="26"/>
      <c r="MSM60" s="26"/>
      <c r="MSN60" s="26"/>
      <c r="MSO60" s="26"/>
      <c r="MSP60" s="26"/>
      <c r="MSQ60" s="26"/>
      <c r="MSR60" s="26"/>
      <c r="MSS60" s="26"/>
      <c r="MST60" s="26"/>
      <c r="MSU60" s="26"/>
      <c r="MSV60" s="26"/>
      <c r="MSW60" s="26"/>
      <c r="MSX60" s="26"/>
      <c r="MSY60" s="26"/>
      <c r="MSZ60" s="26"/>
      <c r="MTA60" s="26"/>
      <c r="MTB60" s="26"/>
      <c r="MTC60" s="26"/>
      <c r="MTD60" s="26"/>
      <c r="MTE60" s="26"/>
      <c r="MTF60" s="26"/>
      <c r="MTG60" s="26"/>
      <c r="MTH60" s="26"/>
      <c r="MTI60" s="26"/>
      <c r="MTJ60" s="26"/>
      <c r="MTK60" s="26"/>
      <c r="MTL60" s="26"/>
      <c r="MTM60" s="26"/>
      <c r="MTN60" s="26"/>
      <c r="MTO60" s="26"/>
      <c r="MTP60" s="26"/>
      <c r="MTQ60" s="26"/>
      <c r="MTR60" s="26"/>
      <c r="MTS60" s="26"/>
      <c r="MTT60" s="26"/>
      <c r="MTU60" s="26"/>
      <c r="MTV60" s="26"/>
      <c r="MTW60" s="26"/>
      <c r="MTX60" s="26"/>
      <c r="MTY60" s="26"/>
      <c r="MTZ60" s="26"/>
      <c r="MUA60" s="26"/>
      <c r="MUB60" s="26"/>
      <c r="MUC60" s="26"/>
      <c r="MUD60" s="26"/>
      <c r="MUE60" s="26"/>
      <c r="MUF60" s="26"/>
      <c r="MUG60" s="26"/>
      <c r="MUH60" s="26"/>
      <c r="MUI60" s="26"/>
      <c r="MUJ60" s="26"/>
      <c r="MUK60" s="26"/>
      <c r="MUL60" s="26"/>
      <c r="MUM60" s="26"/>
      <c r="MUN60" s="26"/>
      <c r="MUO60" s="26"/>
      <c r="MUP60" s="26"/>
      <c r="MUQ60" s="26"/>
      <c r="MUR60" s="26"/>
      <c r="MUS60" s="26"/>
      <c r="MUT60" s="26"/>
      <c r="MUU60" s="26"/>
      <c r="MUV60" s="26"/>
      <c r="MUW60" s="26"/>
      <c r="MUX60" s="26"/>
      <c r="MUY60" s="26"/>
      <c r="MUZ60" s="26"/>
      <c r="MVA60" s="26"/>
      <c r="MVB60" s="26"/>
      <c r="MVC60" s="26"/>
      <c r="MVD60" s="26"/>
      <c r="MVE60" s="26"/>
      <c r="MVF60" s="26"/>
      <c r="MVG60" s="26"/>
      <c r="MVH60" s="26"/>
      <c r="MVI60" s="26"/>
      <c r="MVJ60" s="26"/>
      <c r="MVK60" s="26"/>
      <c r="MVL60" s="26"/>
      <c r="MVM60" s="26"/>
      <c r="MVN60" s="26"/>
      <c r="MVO60" s="26"/>
      <c r="MVP60" s="26"/>
      <c r="MVQ60" s="26"/>
      <c r="MVR60" s="26"/>
      <c r="MVS60" s="26"/>
      <c r="MVT60" s="26"/>
      <c r="MVU60" s="26"/>
      <c r="MVV60" s="26"/>
      <c r="MVW60" s="26"/>
      <c r="MVX60" s="26"/>
      <c r="MVY60" s="26"/>
      <c r="MVZ60" s="26"/>
      <c r="MWA60" s="26"/>
      <c r="MWB60" s="26"/>
      <c r="MWC60" s="26"/>
      <c r="MWD60" s="26"/>
      <c r="MWE60" s="26"/>
      <c r="MWF60" s="26"/>
      <c r="MWG60" s="26"/>
      <c r="MWH60" s="26"/>
      <c r="MWI60" s="26"/>
      <c r="MWJ60" s="26"/>
      <c r="MWK60" s="26"/>
      <c r="MWL60" s="26"/>
      <c r="MWM60" s="26"/>
      <c r="MWN60" s="26"/>
      <c r="MWO60" s="26"/>
      <c r="MWP60" s="26"/>
      <c r="MWQ60" s="26"/>
      <c r="MWR60" s="26"/>
      <c r="MWS60" s="26"/>
      <c r="MWT60" s="26"/>
      <c r="MWU60" s="26"/>
      <c r="MWV60" s="26"/>
      <c r="MWW60" s="26"/>
      <c r="MWX60" s="26"/>
      <c r="MWY60" s="26"/>
      <c r="MWZ60" s="26"/>
      <c r="MXA60" s="26"/>
      <c r="MXB60" s="26"/>
      <c r="MXC60" s="26"/>
      <c r="MXD60" s="26"/>
      <c r="MXE60" s="26"/>
      <c r="MXF60" s="26"/>
      <c r="MXG60" s="26"/>
      <c r="MXH60" s="26"/>
      <c r="MXI60" s="26"/>
      <c r="MXJ60" s="26"/>
      <c r="MXK60" s="26"/>
      <c r="MXL60" s="26"/>
      <c r="MXM60" s="26"/>
      <c r="MXN60" s="26"/>
      <c r="MXO60" s="26"/>
      <c r="MXP60" s="26"/>
      <c r="MXQ60" s="26"/>
      <c r="MXR60" s="26"/>
      <c r="MXS60" s="26"/>
      <c r="MXT60" s="26"/>
      <c r="MXU60" s="26"/>
      <c r="MXV60" s="26"/>
      <c r="MXW60" s="26"/>
      <c r="MXX60" s="26"/>
      <c r="MXY60" s="26"/>
      <c r="MXZ60" s="26"/>
      <c r="MYA60" s="26"/>
      <c r="MYB60" s="26"/>
      <c r="MYC60" s="26"/>
      <c r="MYD60" s="26"/>
      <c r="MYE60" s="26"/>
      <c r="MYF60" s="26"/>
      <c r="MYG60" s="26"/>
      <c r="MYH60" s="26"/>
      <c r="MYI60" s="26"/>
      <c r="MYJ60" s="26"/>
      <c r="MYK60" s="26"/>
      <c r="MYL60" s="26"/>
      <c r="MYM60" s="26"/>
      <c r="MYN60" s="26"/>
      <c r="MYO60" s="26"/>
      <c r="MYP60" s="26"/>
      <c r="MYQ60" s="26"/>
      <c r="MYR60" s="26"/>
      <c r="MYS60" s="26"/>
      <c r="MYT60" s="26"/>
      <c r="MYU60" s="26"/>
      <c r="MYV60" s="26"/>
      <c r="MYW60" s="26"/>
      <c r="MYX60" s="26"/>
      <c r="MYY60" s="26"/>
      <c r="MYZ60" s="26"/>
      <c r="MZA60" s="26"/>
      <c r="MZB60" s="26"/>
      <c r="MZC60" s="26"/>
      <c r="MZD60" s="26"/>
      <c r="MZE60" s="26"/>
      <c r="MZF60" s="26"/>
      <c r="MZG60" s="26"/>
      <c r="MZH60" s="26"/>
      <c r="MZI60" s="26"/>
      <c r="MZJ60" s="26"/>
      <c r="MZK60" s="26"/>
      <c r="MZL60" s="26"/>
      <c r="MZM60" s="26"/>
      <c r="MZN60" s="26"/>
      <c r="MZO60" s="26"/>
      <c r="MZP60" s="26"/>
      <c r="MZQ60" s="26"/>
      <c r="MZR60" s="26"/>
      <c r="MZS60" s="26"/>
      <c r="MZT60" s="26"/>
      <c r="MZU60" s="26"/>
      <c r="MZV60" s="26"/>
      <c r="MZW60" s="26"/>
      <c r="MZX60" s="26"/>
      <c r="MZY60" s="26"/>
      <c r="MZZ60" s="26"/>
      <c r="NAA60" s="26"/>
      <c r="NAB60" s="26"/>
      <c r="NAC60" s="26"/>
      <c r="NAD60" s="26"/>
      <c r="NAE60" s="26"/>
      <c r="NAF60" s="26"/>
      <c r="NAG60" s="26"/>
      <c r="NAH60" s="26"/>
      <c r="NAI60" s="26"/>
      <c r="NAJ60" s="26"/>
      <c r="NAK60" s="26"/>
      <c r="NAL60" s="26"/>
      <c r="NAM60" s="26"/>
      <c r="NAN60" s="26"/>
      <c r="NAO60" s="26"/>
      <c r="NAP60" s="26"/>
      <c r="NAQ60" s="26"/>
      <c r="NAR60" s="26"/>
      <c r="NAS60" s="26"/>
      <c r="NAT60" s="26"/>
      <c r="NAU60" s="26"/>
      <c r="NAV60" s="26"/>
      <c r="NAW60" s="26"/>
      <c r="NAX60" s="26"/>
      <c r="NAY60" s="26"/>
      <c r="NAZ60" s="26"/>
      <c r="NBA60" s="26"/>
      <c r="NBB60" s="26"/>
      <c r="NBC60" s="26"/>
      <c r="NBD60" s="26"/>
      <c r="NBE60" s="26"/>
      <c r="NBF60" s="26"/>
      <c r="NBG60" s="26"/>
      <c r="NBH60" s="26"/>
      <c r="NBI60" s="26"/>
      <c r="NBJ60" s="26"/>
      <c r="NBK60" s="26"/>
      <c r="NBL60" s="26"/>
      <c r="NBM60" s="26"/>
      <c r="NBN60" s="26"/>
      <c r="NBO60" s="26"/>
      <c r="NBP60" s="26"/>
      <c r="NBQ60" s="26"/>
      <c r="NBR60" s="26"/>
      <c r="NBS60" s="26"/>
      <c r="NBT60" s="26"/>
      <c r="NBU60" s="26"/>
      <c r="NBV60" s="26"/>
      <c r="NBW60" s="26"/>
      <c r="NBX60" s="26"/>
      <c r="NBY60" s="26"/>
      <c r="NBZ60" s="26"/>
      <c r="NCA60" s="26"/>
      <c r="NCB60" s="26"/>
      <c r="NCC60" s="26"/>
      <c r="NCD60" s="26"/>
      <c r="NCE60" s="26"/>
      <c r="NCF60" s="26"/>
      <c r="NCG60" s="26"/>
      <c r="NCH60" s="26"/>
      <c r="NCI60" s="26"/>
      <c r="NCJ60" s="26"/>
      <c r="NCK60" s="26"/>
      <c r="NCL60" s="26"/>
      <c r="NCM60" s="26"/>
      <c r="NCN60" s="26"/>
      <c r="NCO60" s="26"/>
      <c r="NCP60" s="26"/>
      <c r="NCQ60" s="26"/>
      <c r="NCR60" s="26"/>
      <c r="NCS60" s="26"/>
      <c r="NCT60" s="26"/>
      <c r="NCU60" s="26"/>
      <c r="NCV60" s="26"/>
      <c r="NCW60" s="26"/>
      <c r="NCX60" s="26"/>
      <c r="NCY60" s="26"/>
      <c r="NCZ60" s="26"/>
      <c r="NDA60" s="26"/>
      <c r="NDB60" s="26"/>
      <c r="NDC60" s="26"/>
      <c r="NDD60" s="26"/>
      <c r="NDE60" s="26"/>
      <c r="NDF60" s="26"/>
      <c r="NDG60" s="26"/>
      <c r="NDH60" s="26"/>
      <c r="NDI60" s="26"/>
      <c r="NDJ60" s="26"/>
      <c r="NDK60" s="26"/>
      <c r="NDL60" s="26"/>
      <c r="NDM60" s="26"/>
      <c r="NDN60" s="26"/>
      <c r="NDO60" s="26"/>
      <c r="NDP60" s="26"/>
      <c r="NDQ60" s="26"/>
      <c r="NDR60" s="26"/>
      <c r="NDS60" s="26"/>
      <c r="NDT60" s="26"/>
      <c r="NDU60" s="26"/>
      <c r="NDV60" s="26"/>
      <c r="NDW60" s="26"/>
      <c r="NDX60" s="26"/>
      <c r="NDY60" s="26"/>
      <c r="NDZ60" s="26"/>
      <c r="NEA60" s="26"/>
      <c r="NEB60" s="26"/>
      <c r="NEC60" s="26"/>
      <c r="NED60" s="26"/>
      <c r="NEE60" s="26"/>
      <c r="NEF60" s="26"/>
      <c r="NEG60" s="26"/>
      <c r="NEH60" s="26"/>
      <c r="NEI60" s="26"/>
      <c r="NEJ60" s="26"/>
      <c r="NEK60" s="26"/>
      <c r="NEL60" s="26"/>
      <c r="NEM60" s="26"/>
      <c r="NEN60" s="26"/>
      <c r="NEO60" s="26"/>
      <c r="NEP60" s="26"/>
      <c r="NEQ60" s="26"/>
      <c r="NER60" s="26"/>
      <c r="NES60" s="26"/>
      <c r="NET60" s="26"/>
      <c r="NEU60" s="26"/>
      <c r="NEV60" s="26"/>
      <c r="NEW60" s="26"/>
      <c r="NEX60" s="26"/>
      <c r="NEY60" s="26"/>
      <c r="NEZ60" s="26"/>
      <c r="NFA60" s="26"/>
      <c r="NFB60" s="26"/>
      <c r="NFC60" s="26"/>
      <c r="NFD60" s="26"/>
      <c r="NFE60" s="26"/>
      <c r="NFF60" s="26"/>
      <c r="NFG60" s="26"/>
      <c r="NFH60" s="26"/>
      <c r="NFI60" s="26"/>
      <c r="NFJ60" s="26"/>
      <c r="NFK60" s="26"/>
      <c r="NFL60" s="26"/>
      <c r="NFM60" s="26"/>
      <c r="NFN60" s="26"/>
      <c r="NFO60" s="26"/>
      <c r="NFP60" s="26"/>
      <c r="NFQ60" s="26"/>
      <c r="NFR60" s="26"/>
      <c r="NFS60" s="26"/>
      <c r="NFT60" s="26"/>
      <c r="NFU60" s="26"/>
      <c r="NFV60" s="26"/>
      <c r="NFW60" s="26"/>
      <c r="NFX60" s="26"/>
      <c r="NFY60" s="26"/>
      <c r="NFZ60" s="26"/>
      <c r="NGA60" s="26"/>
      <c r="NGB60" s="26"/>
      <c r="NGC60" s="26"/>
      <c r="NGD60" s="26"/>
      <c r="NGE60" s="26"/>
      <c r="NGF60" s="26"/>
      <c r="NGG60" s="26"/>
      <c r="NGH60" s="26"/>
      <c r="NGI60" s="26"/>
      <c r="NGJ60" s="26"/>
      <c r="NGK60" s="26"/>
      <c r="NGL60" s="26"/>
      <c r="NGM60" s="26"/>
      <c r="NGN60" s="26"/>
      <c r="NGO60" s="26"/>
      <c r="NGP60" s="26"/>
      <c r="NGQ60" s="26"/>
      <c r="NGR60" s="26"/>
      <c r="NGS60" s="26"/>
      <c r="NGT60" s="26"/>
      <c r="NGU60" s="26"/>
      <c r="NGV60" s="26"/>
      <c r="NGW60" s="26"/>
      <c r="NGX60" s="26"/>
      <c r="NGY60" s="26"/>
      <c r="NGZ60" s="26"/>
      <c r="NHA60" s="26"/>
      <c r="NHB60" s="26"/>
      <c r="NHC60" s="26"/>
      <c r="NHD60" s="26"/>
      <c r="NHE60" s="26"/>
      <c r="NHF60" s="26"/>
      <c r="NHG60" s="26"/>
      <c r="NHH60" s="26"/>
      <c r="NHI60" s="26"/>
      <c r="NHJ60" s="26"/>
      <c r="NHK60" s="26"/>
      <c r="NHL60" s="26"/>
      <c r="NHM60" s="26"/>
      <c r="NHN60" s="26"/>
      <c r="NHO60" s="26"/>
      <c r="NHP60" s="26"/>
      <c r="NHQ60" s="26"/>
      <c r="NHR60" s="26"/>
      <c r="NHS60" s="26"/>
      <c r="NHT60" s="26"/>
      <c r="NHU60" s="26"/>
      <c r="NHV60" s="26"/>
      <c r="NHW60" s="26"/>
      <c r="NHX60" s="26"/>
      <c r="NHY60" s="26"/>
      <c r="NHZ60" s="26"/>
      <c r="NIA60" s="26"/>
      <c r="NIB60" s="26"/>
      <c r="NIC60" s="26"/>
      <c r="NID60" s="26"/>
      <c r="NIE60" s="26"/>
      <c r="NIF60" s="26"/>
      <c r="NIG60" s="26"/>
      <c r="NIH60" s="26"/>
      <c r="NII60" s="26"/>
      <c r="NIJ60" s="26"/>
      <c r="NIK60" s="26"/>
      <c r="NIL60" s="26"/>
      <c r="NIM60" s="26"/>
      <c r="NIN60" s="26"/>
      <c r="NIO60" s="26"/>
      <c r="NIP60" s="26"/>
      <c r="NIQ60" s="26"/>
      <c r="NIR60" s="26"/>
      <c r="NIS60" s="26"/>
      <c r="NIT60" s="26"/>
      <c r="NIU60" s="26"/>
      <c r="NIV60" s="26"/>
      <c r="NIW60" s="26"/>
      <c r="NIX60" s="26"/>
      <c r="NIY60" s="26"/>
      <c r="NIZ60" s="26"/>
      <c r="NJA60" s="26"/>
      <c r="NJB60" s="26"/>
      <c r="NJC60" s="26"/>
      <c r="NJD60" s="26"/>
      <c r="NJE60" s="26"/>
      <c r="NJF60" s="26"/>
      <c r="NJG60" s="26"/>
      <c r="NJH60" s="26"/>
      <c r="NJI60" s="26"/>
      <c r="NJJ60" s="26"/>
      <c r="NJK60" s="26"/>
      <c r="NJL60" s="26"/>
      <c r="NJM60" s="26"/>
      <c r="NJN60" s="26"/>
      <c r="NJO60" s="26"/>
      <c r="NJP60" s="26"/>
      <c r="NJQ60" s="26"/>
      <c r="NJR60" s="26"/>
      <c r="NJS60" s="26"/>
      <c r="NJT60" s="26"/>
      <c r="NJU60" s="26"/>
      <c r="NJV60" s="26"/>
      <c r="NJW60" s="26"/>
      <c r="NJX60" s="26"/>
      <c r="NJY60" s="26"/>
      <c r="NJZ60" s="26"/>
      <c r="NKA60" s="26"/>
      <c r="NKB60" s="26"/>
      <c r="NKC60" s="26"/>
      <c r="NKD60" s="26"/>
      <c r="NKE60" s="26"/>
      <c r="NKF60" s="26"/>
      <c r="NKG60" s="26"/>
      <c r="NKH60" s="26"/>
      <c r="NKI60" s="26"/>
      <c r="NKJ60" s="26"/>
      <c r="NKK60" s="26"/>
      <c r="NKL60" s="26"/>
      <c r="NKM60" s="26"/>
      <c r="NKN60" s="26"/>
      <c r="NKO60" s="26"/>
      <c r="NKP60" s="26"/>
      <c r="NKQ60" s="26"/>
      <c r="NKR60" s="26"/>
      <c r="NKS60" s="26"/>
      <c r="NKT60" s="26"/>
      <c r="NKU60" s="26"/>
      <c r="NKV60" s="26"/>
      <c r="NKW60" s="26"/>
      <c r="NKX60" s="26"/>
      <c r="NKY60" s="26"/>
      <c r="NKZ60" s="26"/>
      <c r="NLA60" s="26"/>
      <c r="NLB60" s="26"/>
      <c r="NLC60" s="26"/>
      <c r="NLD60" s="26"/>
      <c r="NLE60" s="26"/>
      <c r="NLF60" s="26"/>
      <c r="NLG60" s="26"/>
      <c r="NLH60" s="26"/>
      <c r="NLI60" s="26"/>
      <c r="NLJ60" s="26"/>
      <c r="NLK60" s="26"/>
      <c r="NLL60" s="26"/>
      <c r="NLM60" s="26"/>
      <c r="NLN60" s="26"/>
      <c r="NLO60" s="26"/>
      <c r="NLP60" s="26"/>
      <c r="NLQ60" s="26"/>
      <c r="NLR60" s="26"/>
      <c r="NLS60" s="26"/>
      <c r="NLT60" s="26"/>
      <c r="NLU60" s="26"/>
      <c r="NLV60" s="26"/>
      <c r="NLW60" s="26"/>
      <c r="NLX60" s="26"/>
      <c r="NLY60" s="26"/>
      <c r="NLZ60" s="26"/>
      <c r="NMA60" s="26"/>
      <c r="NMB60" s="26"/>
      <c r="NMC60" s="26"/>
      <c r="NMD60" s="26"/>
      <c r="NME60" s="26"/>
      <c r="NMF60" s="26"/>
      <c r="NMG60" s="26"/>
      <c r="NMH60" s="26"/>
      <c r="NMI60" s="26"/>
      <c r="NMJ60" s="26"/>
      <c r="NMK60" s="26"/>
      <c r="NML60" s="26"/>
      <c r="NMM60" s="26"/>
      <c r="NMN60" s="26"/>
      <c r="NMO60" s="26"/>
      <c r="NMP60" s="26"/>
      <c r="NMQ60" s="26"/>
      <c r="NMR60" s="26"/>
      <c r="NMS60" s="26"/>
      <c r="NMT60" s="26"/>
      <c r="NMU60" s="26"/>
      <c r="NMV60" s="26"/>
      <c r="NMW60" s="26"/>
      <c r="NMX60" s="26"/>
      <c r="NMY60" s="26"/>
      <c r="NMZ60" s="26"/>
      <c r="NNA60" s="26"/>
      <c r="NNB60" s="26"/>
      <c r="NNC60" s="26"/>
      <c r="NND60" s="26"/>
      <c r="NNE60" s="26"/>
      <c r="NNF60" s="26"/>
      <c r="NNG60" s="26"/>
      <c r="NNH60" s="26"/>
      <c r="NNI60" s="26"/>
      <c r="NNJ60" s="26"/>
      <c r="NNK60" s="26"/>
      <c r="NNL60" s="26"/>
      <c r="NNM60" s="26"/>
      <c r="NNN60" s="26"/>
      <c r="NNO60" s="26"/>
      <c r="NNP60" s="26"/>
      <c r="NNQ60" s="26"/>
      <c r="NNR60" s="26"/>
      <c r="NNS60" s="26"/>
      <c r="NNT60" s="26"/>
      <c r="NNU60" s="26"/>
      <c r="NNV60" s="26"/>
      <c r="NNW60" s="26"/>
      <c r="NNX60" s="26"/>
      <c r="NNY60" s="26"/>
      <c r="NNZ60" s="26"/>
      <c r="NOA60" s="26"/>
      <c r="NOB60" s="26"/>
      <c r="NOC60" s="26"/>
      <c r="NOD60" s="26"/>
      <c r="NOE60" s="26"/>
      <c r="NOF60" s="26"/>
      <c r="NOG60" s="26"/>
      <c r="NOH60" s="26"/>
      <c r="NOI60" s="26"/>
      <c r="NOJ60" s="26"/>
      <c r="NOK60" s="26"/>
      <c r="NOL60" s="26"/>
      <c r="NOM60" s="26"/>
      <c r="NON60" s="26"/>
      <c r="NOO60" s="26"/>
      <c r="NOP60" s="26"/>
      <c r="NOQ60" s="26"/>
      <c r="NOR60" s="26"/>
      <c r="NOS60" s="26"/>
      <c r="NOT60" s="26"/>
      <c r="NOU60" s="26"/>
      <c r="NOV60" s="26"/>
      <c r="NOW60" s="26"/>
      <c r="NOX60" s="26"/>
      <c r="NOY60" s="26"/>
      <c r="NOZ60" s="26"/>
      <c r="NPA60" s="26"/>
      <c r="NPB60" s="26"/>
      <c r="NPC60" s="26"/>
      <c r="NPD60" s="26"/>
      <c r="NPE60" s="26"/>
      <c r="NPF60" s="26"/>
      <c r="NPG60" s="26"/>
      <c r="NPH60" s="26"/>
      <c r="NPI60" s="26"/>
      <c r="NPJ60" s="26"/>
      <c r="NPK60" s="26"/>
      <c r="NPL60" s="26"/>
      <c r="NPM60" s="26"/>
      <c r="NPN60" s="26"/>
      <c r="NPO60" s="26"/>
      <c r="NPP60" s="26"/>
      <c r="NPQ60" s="26"/>
      <c r="NPR60" s="26"/>
      <c r="NPS60" s="26"/>
      <c r="NPT60" s="26"/>
      <c r="NPU60" s="26"/>
      <c r="NPV60" s="26"/>
      <c r="NPW60" s="26"/>
      <c r="NPX60" s="26"/>
      <c r="NPY60" s="26"/>
      <c r="NPZ60" s="26"/>
      <c r="NQA60" s="26"/>
      <c r="NQB60" s="26"/>
      <c r="NQC60" s="26"/>
      <c r="NQD60" s="26"/>
      <c r="NQE60" s="26"/>
      <c r="NQF60" s="26"/>
      <c r="NQG60" s="26"/>
      <c r="NQH60" s="26"/>
      <c r="NQI60" s="26"/>
      <c r="NQJ60" s="26"/>
      <c r="NQK60" s="26"/>
      <c r="NQL60" s="26"/>
      <c r="NQM60" s="26"/>
      <c r="NQN60" s="26"/>
      <c r="NQO60" s="26"/>
      <c r="NQP60" s="26"/>
      <c r="NQQ60" s="26"/>
      <c r="NQR60" s="26"/>
      <c r="NQS60" s="26"/>
      <c r="NQT60" s="26"/>
      <c r="NQU60" s="26"/>
      <c r="NQV60" s="26"/>
      <c r="NQW60" s="26"/>
      <c r="NQX60" s="26"/>
      <c r="NQY60" s="26"/>
      <c r="NQZ60" s="26"/>
      <c r="NRA60" s="26"/>
      <c r="NRB60" s="26"/>
      <c r="NRC60" s="26"/>
      <c r="NRD60" s="26"/>
      <c r="NRE60" s="26"/>
      <c r="NRF60" s="26"/>
      <c r="NRG60" s="26"/>
      <c r="NRH60" s="26"/>
      <c r="NRI60" s="26"/>
      <c r="NRJ60" s="26"/>
      <c r="NRK60" s="26"/>
      <c r="NRL60" s="26"/>
      <c r="NRM60" s="26"/>
      <c r="NRN60" s="26"/>
      <c r="NRO60" s="26"/>
      <c r="NRP60" s="26"/>
      <c r="NRQ60" s="26"/>
      <c r="NRR60" s="26"/>
      <c r="NRS60" s="26"/>
      <c r="NRT60" s="26"/>
      <c r="NRU60" s="26"/>
      <c r="NRV60" s="26"/>
      <c r="NRW60" s="26"/>
      <c r="NRX60" s="26"/>
      <c r="NRY60" s="26"/>
      <c r="NRZ60" s="26"/>
      <c r="NSA60" s="26"/>
      <c r="NSB60" s="26"/>
      <c r="NSC60" s="26"/>
      <c r="NSD60" s="26"/>
      <c r="NSE60" s="26"/>
      <c r="NSF60" s="26"/>
      <c r="NSG60" s="26"/>
      <c r="NSH60" s="26"/>
      <c r="NSI60" s="26"/>
      <c r="NSJ60" s="26"/>
      <c r="NSK60" s="26"/>
      <c r="NSL60" s="26"/>
      <c r="NSM60" s="26"/>
      <c r="NSN60" s="26"/>
      <c r="NSO60" s="26"/>
      <c r="NSP60" s="26"/>
      <c r="NSQ60" s="26"/>
      <c r="NSR60" s="26"/>
      <c r="NSS60" s="26"/>
      <c r="NST60" s="26"/>
      <c r="NSU60" s="26"/>
      <c r="NSV60" s="26"/>
      <c r="NSW60" s="26"/>
      <c r="NSX60" s="26"/>
      <c r="NSY60" s="26"/>
      <c r="NSZ60" s="26"/>
      <c r="NTA60" s="26"/>
      <c r="NTB60" s="26"/>
      <c r="NTC60" s="26"/>
      <c r="NTD60" s="26"/>
      <c r="NTE60" s="26"/>
      <c r="NTF60" s="26"/>
      <c r="NTG60" s="26"/>
      <c r="NTH60" s="26"/>
      <c r="NTI60" s="26"/>
      <c r="NTJ60" s="26"/>
      <c r="NTK60" s="26"/>
      <c r="NTL60" s="26"/>
      <c r="NTM60" s="26"/>
      <c r="NTN60" s="26"/>
      <c r="NTO60" s="26"/>
      <c r="NTP60" s="26"/>
      <c r="NTQ60" s="26"/>
      <c r="NTR60" s="26"/>
      <c r="NTS60" s="26"/>
      <c r="NTT60" s="26"/>
      <c r="NTU60" s="26"/>
      <c r="NTV60" s="26"/>
      <c r="NTW60" s="26"/>
      <c r="NTX60" s="26"/>
      <c r="NTY60" s="26"/>
      <c r="NTZ60" s="26"/>
      <c r="NUA60" s="26"/>
      <c r="NUB60" s="26"/>
      <c r="NUC60" s="26"/>
      <c r="NUD60" s="26"/>
      <c r="NUE60" s="26"/>
      <c r="NUF60" s="26"/>
      <c r="NUG60" s="26"/>
      <c r="NUH60" s="26"/>
      <c r="NUI60" s="26"/>
      <c r="NUJ60" s="26"/>
      <c r="NUK60" s="26"/>
      <c r="NUL60" s="26"/>
      <c r="NUM60" s="26"/>
      <c r="NUN60" s="26"/>
      <c r="NUO60" s="26"/>
      <c r="NUP60" s="26"/>
      <c r="NUQ60" s="26"/>
      <c r="NUR60" s="26"/>
      <c r="NUS60" s="26"/>
      <c r="NUT60" s="26"/>
      <c r="NUU60" s="26"/>
      <c r="NUV60" s="26"/>
      <c r="NUW60" s="26"/>
      <c r="NUX60" s="26"/>
      <c r="NUY60" s="26"/>
      <c r="NUZ60" s="26"/>
      <c r="NVA60" s="26"/>
      <c r="NVB60" s="26"/>
      <c r="NVC60" s="26"/>
      <c r="NVD60" s="26"/>
      <c r="NVE60" s="26"/>
      <c r="NVF60" s="26"/>
      <c r="NVG60" s="26"/>
      <c r="NVH60" s="26"/>
      <c r="NVI60" s="26"/>
      <c r="NVJ60" s="26"/>
      <c r="NVK60" s="26"/>
      <c r="NVL60" s="26"/>
      <c r="NVM60" s="26"/>
      <c r="NVN60" s="26"/>
      <c r="NVO60" s="26"/>
      <c r="NVP60" s="26"/>
      <c r="NVQ60" s="26"/>
      <c r="NVR60" s="26"/>
      <c r="NVS60" s="26"/>
      <c r="NVT60" s="26"/>
      <c r="NVU60" s="26"/>
      <c r="NVV60" s="26"/>
      <c r="NVW60" s="26"/>
      <c r="NVX60" s="26"/>
      <c r="NVY60" s="26"/>
      <c r="NVZ60" s="26"/>
      <c r="NWA60" s="26"/>
      <c r="NWB60" s="26"/>
      <c r="NWC60" s="26"/>
      <c r="NWD60" s="26"/>
      <c r="NWE60" s="26"/>
      <c r="NWF60" s="26"/>
      <c r="NWG60" s="26"/>
      <c r="NWH60" s="26"/>
      <c r="NWI60" s="26"/>
      <c r="NWJ60" s="26"/>
      <c r="NWK60" s="26"/>
      <c r="NWL60" s="26"/>
      <c r="NWM60" s="26"/>
      <c r="NWN60" s="26"/>
      <c r="NWO60" s="26"/>
      <c r="NWP60" s="26"/>
      <c r="NWQ60" s="26"/>
      <c r="NWR60" s="26"/>
      <c r="NWS60" s="26"/>
      <c r="NWT60" s="26"/>
      <c r="NWU60" s="26"/>
      <c r="NWV60" s="26"/>
      <c r="NWW60" s="26"/>
      <c r="NWX60" s="26"/>
      <c r="NWY60" s="26"/>
      <c r="NWZ60" s="26"/>
      <c r="NXA60" s="26"/>
      <c r="NXB60" s="26"/>
      <c r="NXC60" s="26"/>
      <c r="NXD60" s="26"/>
      <c r="NXE60" s="26"/>
      <c r="NXF60" s="26"/>
      <c r="NXG60" s="26"/>
      <c r="NXH60" s="26"/>
      <c r="NXI60" s="26"/>
      <c r="NXJ60" s="26"/>
      <c r="NXK60" s="26"/>
      <c r="NXL60" s="26"/>
      <c r="NXM60" s="26"/>
      <c r="NXN60" s="26"/>
      <c r="NXO60" s="26"/>
      <c r="NXP60" s="26"/>
      <c r="NXQ60" s="26"/>
      <c r="NXR60" s="26"/>
      <c r="NXS60" s="26"/>
      <c r="NXT60" s="26"/>
      <c r="NXU60" s="26"/>
      <c r="NXV60" s="26"/>
      <c r="NXW60" s="26"/>
      <c r="NXX60" s="26"/>
      <c r="NXY60" s="26"/>
      <c r="NXZ60" s="26"/>
      <c r="NYA60" s="26"/>
      <c r="NYB60" s="26"/>
      <c r="NYC60" s="26"/>
      <c r="NYD60" s="26"/>
      <c r="NYE60" s="26"/>
      <c r="NYF60" s="26"/>
      <c r="NYG60" s="26"/>
      <c r="NYH60" s="26"/>
      <c r="NYI60" s="26"/>
      <c r="NYJ60" s="26"/>
      <c r="NYK60" s="26"/>
      <c r="NYL60" s="26"/>
      <c r="NYM60" s="26"/>
      <c r="NYN60" s="26"/>
      <c r="NYO60" s="26"/>
      <c r="NYP60" s="26"/>
      <c r="NYQ60" s="26"/>
      <c r="NYR60" s="26"/>
      <c r="NYS60" s="26"/>
      <c r="NYT60" s="26"/>
      <c r="NYU60" s="26"/>
      <c r="NYV60" s="26"/>
      <c r="NYW60" s="26"/>
      <c r="NYX60" s="26"/>
      <c r="NYY60" s="26"/>
      <c r="NYZ60" s="26"/>
      <c r="NZA60" s="26"/>
      <c r="NZB60" s="26"/>
      <c r="NZC60" s="26"/>
      <c r="NZD60" s="26"/>
      <c r="NZE60" s="26"/>
      <c r="NZF60" s="26"/>
      <c r="NZG60" s="26"/>
      <c r="NZH60" s="26"/>
      <c r="NZI60" s="26"/>
      <c r="NZJ60" s="26"/>
      <c r="NZK60" s="26"/>
      <c r="NZL60" s="26"/>
      <c r="NZM60" s="26"/>
      <c r="NZN60" s="26"/>
      <c r="NZO60" s="26"/>
      <c r="NZP60" s="26"/>
      <c r="NZQ60" s="26"/>
      <c r="NZR60" s="26"/>
      <c r="NZS60" s="26"/>
      <c r="NZT60" s="26"/>
      <c r="NZU60" s="26"/>
      <c r="NZV60" s="26"/>
      <c r="NZW60" s="26"/>
      <c r="NZX60" s="26"/>
      <c r="NZY60" s="26"/>
      <c r="NZZ60" s="26"/>
      <c r="OAA60" s="26"/>
      <c r="OAB60" s="26"/>
      <c r="OAC60" s="26"/>
      <c r="OAD60" s="26"/>
      <c r="OAE60" s="26"/>
      <c r="OAF60" s="26"/>
      <c r="OAG60" s="26"/>
      <c r="OAH60" s="26"/>
      <c r="OAI60" s="26"/>
      <c r="OAJ60" s="26"/>
      <c r="OAK60" s="26"/>
      <c r="OAL60" s="26"/>
      <c r="OAM60" s="26"/>
      <c r="OAN60" s="26"/>
      <c r="OAO60" s="26"/>
      <c r="OAP60" s="26"/>
      <c r="OAQ60" s="26"/>
      <c r="OAR60" s="26"/>
      <c r="OAS60" s="26"/>
      <c r="OAT60" s="26"/>
      <c r="OAU60" s="26"/>
      <c r="OAV60" s="26"/>
      <c r="OAW60" s="26"/>
      <c r="OAX60" s="26"/>
      <c r="OAY60" s="26"/>
      <c r="OAZ60" s="26"/>
      <c r="OBA60" s="26"/>
      <c r="OBB60" s="26"/>
      <c r="OBC60" s="26"/>
      <c r="OBD60" s="26"/>
      <c r="OBE60" s="26"/>
      <c r="OBF60" s="26"/>
      <c r="OBG60" s="26"/>
      <c r="OBH60" s="26"/>
      <c r="OBI60" s="26"/>
      <c r="OBJ60" s="26"/>
      <c r="OBK60" s="26"/>
      <c r="OBL60" s="26"/>
      <c r="OBM60" s="26"/>
      <c r="OBN60" s="26"/>
      <c r="OBO60" s="26"/>
      <c r="OBP60" s="26"/>
      <c r="OBQ60" s="26"/>
      <c r="OBR60" s="26"/>
      <c r="OBS60" s="26"/>
      <c r="OBT60" s="26"/>
      <c r="OBU60" s="26"/>
      <c r="OBV60" s="26"/>
      <c r="OBW60" s="26"/>
      <c r="OBX60" s="26"/>
      <c r="OBY60" s="26"/>
      <c r="OBZ60" s="26"/>
      <c r="OCA60" s="26"/>
      <c r="OCB60" s="26"/>
      <c r="OCC60" s="26"/>
      <c r="OCD60" s="26"/>
      <c r="OCE60" s="26"/>
      <c r="OCF60" s="26"/>
      <c r="OCG60" s="26"/>
      <c r="OCH60" s="26"/>
      <c r="OCI60" s="26"/>
      <c r="OCJ60" s="26"/>
      <c r="OCK60" s="26"/>
      <c r="OCL60" s="26"/>
      <c r="OCM60" s="26"/>
      <c r="OCN60" s="26"/>
      <c r="OCO60" s="26"/>
      <c r="OCP60" s="26"/>
      <c r="OCQ60" s="26"/>
      <c r="OCR60" s="26"/>
      <c r="OCS60" s="26"/>
      <c r="OCT60" s="26"/>
      <c r="OCU60" s="26"/>
      <c r="OCV60" s="26"/>
      <c r="OCW60" s="26"/>
      <c r="OCX60" s="26"/>
      <c r="OCY60" s="26"/>
      <c r="OCZ60" s="26"/>
      <c r="ODA60" s="26"/>
      <c r="ODB60" s="26"/>
      <c r="ODC60" s="26"/>
      <c r="ODD60" s="26"/>
      <c r="ODE60" s="26"/>
      <c r="ODF60" s="26"/>
      <c r="ODG60" s="26"/>
      <c r="ODH60" s="26"/>
      <c r="ODI60" s="26"/>
      <c r="ODJ60" s="26"/>
      <c r="ODK60" s="26"/>
      <c r="ODL60" s="26"/>
      <c r="ODM60" s="26"/>
      <c r="ODN60" s="26"/>
      <c r="ODO60" s="26"/>
      <c r="ODP60" s="26"/>
      <c r="ODQ60" s="26"/>
      <c r="ODR60" s="26"/>
      <c r="ODS60" s="26"/>
      <c r="ODT60" s="26"/>
      <c r="ODU60" s="26"/>
      <c r="ODV60" s="26"/>
      <c r="ODW60" s="26"/>
      <c r="ODX60" s="26"/>
      <c r="ODY60" s="26"/>
      <c r="ODZ60" s="26"/>
      <c r="OEA60" s="26"/>
      <c r="OEB60" s="26"/>
      <c r="OEC60" s="26"/>
      <c r="OED60" s="26"/>
      <c r="OEE60" s="26"/>
      <c r="OEF60" s="26"/>
      <c r="OEG60" s="26"/>
      <c r="OEH60" s="26"/>
      <c r="OEI60" s="26"/>
      <c r="OEJ60" s="26"/>
      <c r="OEK60" s="26"/>
      <c r="OEL60" s="26"/>
      <c r="OEM60" s="26"/>
      <c r="OEN60" s="26"/>
      <c r="OEO60" s="26"/>
      <c r="OEP60" s="26"/>
      <c r="OEQ60" s="26"/>
      <c r="OER60" s="26"/>
      <c r="OES60" s="26"/>
      <c r="OET60" s="26"/>
      <c r="OEU60" s="26"/>
      <c r="OEV60" s="26"/>
      <c r="OEW60" s="26"/>
      <c r="OEX60" s="26"/>
      <c r="OEY60" s="26"/>
      <c r="OEZ60" s="26"/>
      <c r="OFA60" s="26"/>
      <c r="OFB60" s="26"/>
      <c r="OFC60" s="26"/>
      <c r="OFD60" s="26"/>
      <c r="OFE60" s="26"/>
      <c r="OFF60" s="26"/>
      <c r="OFG60" s="26"/>
      <c r="OFH60" s="26"/>
      <c r="OFI60" s="26"/>
      <c r="OFJ60" s="26"/>
      <c r="OFK60" s="26"/>
      <c r="OFL60" s="26"/>
      <c r="OFM60" s="26"/>
      <c r="OFN60" s="26"/>
      <c r="OFO60" s="26"/>
      <c r="OFP60" s="26"/>
      <c r="OFQ60" s="26"/>
      <c r="OFR60" s="26"/>
      <c r="OFS60" s="26"/>
      <c r="OFT60" s="26"/>
      <c r="OFU60" s="26"/>
      <c r="OFV60" s="26"/>
      <c r="OFW60" s="26"/>
      <c r="OFX60" s="26"/>
      <c r="OFY60" s="26"/>
      <c r="OFZ60" s="26"/>
      <c r="OGA60" s="26"/>
      <c r="OGB60" s="26"/>
      <c r="OGC60" s="26"/>
      <c r="OGD60" s="26"/>
      <c r="OGE60" s="26"/>
      <c r="OGF60" s="26"/>
      <c r="OGG60" s="26"/>
      <c r="OGH60" s="26"/>
      <c r="OGI60" s="26"/>
      <c r="OGJ60" s="26"/>
      <c r="OGK60" s="26"/>
      <c r="OGL60" s="26"/>
      <c r="OGM60" s="26"/>
      <c r="OGN60" s="26"/>
      <c r="OGO60" s="26"/>
      <c r="OGP60" s="26"/>
      <c r="OGQ60" s="26"/>
      <c r="OGR60" s="26"/>
      <c r="OGS60" s="26"/>
      <c r="OGT60" s="26"/>
      <c r="OGU60" s="26"/>
      <c r="OGV60" s="26"/>
      <c r="OGW60" s="26"/>
      <c r="OGX60" s="26"/>
      <c r="OGY60" s="26"/>
      <c r="OGZ60" s="26"/>
      <c r="OHA60" s="26"/>
      <c r="OHB60" s="26"/>
      <c r="OHC60" s="26"/>
      <c r="OHD60" s="26"/>
      <c r="OHE60" s="26"/>
      <c r="OHF60" s="26"/>
      <c r="OHG60" s="26"/>
      <c r="OHH60" s="26"/>
      <c r="OHI60" s="26"/>
      <c r="OHJ60" s="26"/>
      <c r="OHK60" s="26"/>
      <c r="OHL60" s="26"/>
      <c r="OHM60" s="26"/>
      <c r="OHN60" s="26"/>
      <c r="OHO60" s="26"/>
      <c r="OHP60" s="26"/>
      <c r="OHQ60" s="26"/>
      <c r="OHR60" s="26"/>
      <c r="OHS60" s="26"/>
      <c r="OHT60" s="26"/>
      <c r="OHU60" s="26"/>
      <c r="OHV60" s="26"/>
      <c r="OHW60" s="26"/>
      <c r="OHX60" s="26"/>
      <c r="OHY60" s="26"/>
      <c r="OHZ60" s="26"/>
      <c r="OIA60" s="26"/>
      <c r="OIB60" s="26"/>
      <c r="OIC60" s="26"/>
      <c r="OID60" s="26"/>
      <c r="OIE60" s="26"/>
      <c r="OIF60" s="26"/>
      <c r="OIG60" s="26"/>
      <c r="OIH60" s="26"/>
      <c r="OII60" s="26"/>
      <c r="OIJ60" s="26"/>
      <c r="OIK60" s="26"/>
      <c r="OIL60" s="26"/>
      <c r="OIM60" s="26"/>
      <c r="OIN60" s="26"/>
      <c r="OIO60" s="26"/>
      <c r="OIP60" s="26"/>
      <c r="OIQ60" s="26"/>
      <c r="OIR60" s="26"/>
      <c r="OIS60" s="26"/>
      <c r="OIT60" s="26"/>
      <c r="OIU60" s="26"/>
      <c r="OIV60" s="26"/>
      <c r="OIW60" s="26"/>
      <c r="OIX60" s="26"/>
      <c r="OIY60" s="26"/>
      <c r="OIZ60" s="26"/>
      <c r="OJA60" s="26"/>
      <c r="OJB60" s="26"/>
      <c r="OJC60" s="26"/>
      <c r="OJD60" s="26"/>
      <c r="OJE60" s="26"/>
      <c r="OJF60" s="26"/>
      <c r="OJG60" s="26"/>
      <c r="OJH60" s="26"/>
      <c r="OJI60" s="26"/>
      <c r="OJJ60" s="26"/>
      <c r="OJK60" s="26"/>
      <c r="OJL60" s="26"/>
      <c r="OJM60" s="26"/>
      <c r="OJN60" s="26"/>
      <c r="OJO60" s="26"/>
      <c r="OJP60" s="26"/>
      <c r="OJQ60" s="26"/>
      <c r="OJR60" s="26"/>
      <c r="OJS60" s="26"/>
      <c r="OJT60" s="26"/>
      <c r="OJU60" s="26"/>
      <c r="OJV60" s="26"/>
      <c r="OJW60" s="26"/>
      <c r="OJX60" s="26"/>
      <c r="OJY60" s="26"/>
      <c r="OJZ60" s="26"/>
      <c r="OKA60" s="26"/>
      <c r="OKB60" s="26"/>
      <c r="OKC60" s="26"/>
      <c r="OKD60" s="26"/>
      <c r="OKE60" s="26"/>
      <c r="OKF60" s="26"/>
      <c r="OKG60" s="26"/>
      <c r="OKH60" s="26"/>
      <c r="OKI60" s="26"/>
      <c r="OKJ60" s="26"/>
      <c r="OKK60" s="26"/>
      <c r="OKL60" s="26"/>
      <c r="OKM60" s="26"/>
      <c r="OKN60" s="26"/>
      <c r="OKO60" s="26"/>
      <c r="OKP60" s="26"/>
      <c r="OKQ60" s="26"/>
      <c r="OKR60" s="26"/>
      <c r="OKS60" s="26"/>
      <c r="OKT60" s="26"/>
      <c r="OKU60" s="26"/>
      <c r="OKV60" s="26"/>
      <c r="OKW60" s="26"/>
      <c r="OKX60" s="26"/>
      <c r="OKY60" s="26"/>
      <c r="OKZ60" s="26"/>
      <c r="OLA60" s="26"/>
      <c r="OLB60" s="26"/>
      <c r="OLC60" s="26"/>
      <c r="OLD60" s="26"/>
      <c r="OLE60" s="26"/>
      <c r="OLF60" s="26"/>
      <c r="OLG60" s="26"/>
      <c r="OLH60" s="26"/>
      <c r="OLI60" s="26"/>
      <c r="OLJ60" s="26"/>
      <c r="OLK60" s="26"/>
      <c r="OLL60" s="26"/>
      <c r="OLM60" s="26"/>
      <c r="OLN60" s="26"/>
      <c r="OLO60" s="26"/>
      <c r="OLP60" s="26"/>
      <c r="OLQ60" s="26"/>
      <c r="OLR60" s="26"/>
      <c r="OLS60" s="26"/>
      <c r="OLT60" s="26"/>
      <c r="OLU60" s="26"/>
      <c r="OLV60" s="26"/>
      <c r="OLW60" s="26"/>
      <c r="OLX60" s="26"/>
      <c r="OLY60" s="26"/>
      <c r="OLZ60" s="26"/>
      <c r="OMA60" s="26"/>
      <c r="OMB60" s="26"/>
      <c r="OMC60" s="26"/>
      <c r="OMD60" s="26"/>
      <c r="OME60" s="26"/>
      <c r="OMF60" s="26"/>
      <c r="OMG60" s="26"/>
      <c r="OMH60" s="26"/>
      <c r="OMI60" s="26"/>
      <c r="OMJ60" s="26"/>
      <c r="OMK60" s="26"/>
      <c r="OML60" s="26"/>
      <c r="OMM60" s="26"/>
      <c r="OMN60" s="26"/>
      <c r="OMO60" s="26"/>
      <c r="OMP60" s="26"/>
      <c r="OMQ60" s="26"/>
      <c r="OMR60" s="26"/>
      <c r="OMS60" s="26"/>
      <c r="OMT60" s="26"/>
      <c r="OMU60" s="26"/>
      <c r="OMV60" s="26"/>
      <c r="OMW60" s="26"/>
      <c r="OMX60" s="26"/>
      <c r="OMY60" s="26"/>
      <c r="OMZ60" s="26"/>
      <c r="ONA60" s="26"/>
      <c r="ONB60" s="26"/>
      <c r="ONC60" s="26"/>
      <c r="OND60" s="26"/>
      <c r="ONE60" s="26"/>
      <c r="ONF60" s="26"/>
      <c r="ONG60" s="26"/>
      <c r="ONH60" s="26"/>
      <c r="ONI60" s="26"/>
      <c r="ONJ60" s="26"/>
      <c r="ONK60" s="26"/>
      <c r="ONL60" s="26"/>
      <c r="ONM60" s="26"/>
      <c r="ONN60" s="26"/>
      <c r="ONO60" s="26"/>
      <c r="ONP60" s="26"/>
      <c r="ONQ60" s="26"/>
      <c r="ONR60" s="26"/>
      <c r="ONS60" s="26"/>
      <c r="ONT60" s="26"/>
      <c r="ONU60" s="26"/>
      <c r="ONV60" s="26"/>
      <c r="ONW60" s="26"/>
      <c r="ONX60" s="26"/>
      <c r="ONY60" s="26"/>
      <c r="ONZ60" s="26"/>
      <c r="OOA60" s="26"/>
      <c r="OOB60" s="26"/>
      <c r="OOC60" s="26"/>
      <c r="OOD60" s="26"/>
      <c r="OOE60" s="26"/>
      <c r="OOF60" s="26"/>
      <c r="OOG60" s="26"/>
      <c r="OOH60" s="26"/>
      <c r="OOI60" s="26"/>
      <c r="OOJ60" s="26"/>
      <c r="OOK60" s="26"/>
      <c r="OOL60" s="26"/>
      <c r="OOM60" s="26"/>
      <c r="OON60" s="26"/>
      <c r="OOO60" s="26"/>
      <c r="OOP60" s="26"/>
      <c r="OOQ60" s="26"/>
      <c r="OOR60" s="26"/>
      <c r="OOS60" s="26"/>
      <c r="OOT60" s="26"/>
      <c r="OOU60" s="26"/>
      <c r="OOV60" s="26"/>
      <c r="OOW60" s="26"/>
      <c r="OOX60" s="26"/>
      <c r="OOY60" s="26"/>
      <c r="OOZ60" s="26"/>
      <c r="OPA60" s="26"/>
      <c r="OPB60" s="26"/>
      <c r="OPC60" s="26"/>
      <c r="OPD60" s="26"/>
      <c r="OPE60" s="26"/>
      <c r="OPF60" s="26"/>
      <c r="OPG60" s="26"/>
      <c r="OPH60" s="26"/>
      <c r="OPI60" s="26"/>
      <c r="OPJ60" s="26"/>
      <c r="OPK60" s="26"/>
      <c r="OPL60" s="26"/>
      <c r="OPM60" s="26"/>
      <c r="OPN60" s="26"/>
      <c r="OPO60" s="26"/>
      <c r="OPP60" s="26"/>
      <c r="OPQ60" s="26"/>
      <c r="OPR60" s="26"/>
      <c r="OPS60" s="26"/>
      <c r="OPT60" s="26"/>
      <c r="OPU60" s="26"/>
      <c r="OPV60" s="26"/>
      <c r="OPW60" s="26"/>
      <c r="OPX60" s="26"/>
      <c r="OPY60" s="26"/>
      <c r="OPZ60" s="26"/>
      <c r="OQA60" s="26"/>
      <c r="OQB60" s="26"/>
      <c r="OQC60" s="26"/>
      <c r="OQD60" s="26"/>
      <c r="OQE60" s="26"/>
      <c r="OQF60" s="26"/>
      <c r="OQG60" s="26"/>
      <c r="OQH60" s="26"/>
      <c r="OQI60" s="26"/>
      <c r="OQJ60" s="26"/>
      <c r="OQK60" s="26"/>
      <c r="OQL60" s="26"/>
      <c r="OQM60" s="26"/>
      <c r="OQN60" s="26"/>
      <c r="OQO60" s="26"/>
      <c r="OQP60" s="26"/>
      <c r="OQQ60" s="26"/>
      <c r="OQR60" s="26"/>
      <c r="OQS60" s="26"/>
      <c r="OQT60" s="26"/>
      <c r="OQU60" s="26"/>
      <c r="OQV60" s="26"/>
      <c r="OQW60" s="26"/>
      <c r="OQX60" s="26"/>
      <c r="OQY60" s="26"/>
      <c r="OQZ60" s="26"/>
      <c r="ORA60" s="26"/>
      <c r="ORB60" s="26"/>
      <c r="ORC60" s="26"/>
      <c r="ORD60" s="26"/>
      <c r="ORE60" s="26"/>
      <c r="ORF60" s="26"/>
      <c r="ORG60" s="26"/>
      <c r="ORH60" s="26"/>
      <c r="ORI60" s="26"/>
      <c r="ORJ60" s="26"/>
      <c r="ORK60" s="26"/>
      <c r="ORL60" s="26"/>
      <c r="ORM60" s="26"/>
      <c r="ORN60" s="26"/>
      <c r="ORO60" s="26"/>
      <c r="ORP60" s="26"/>
      <c r="ORQ60" s="26"/>
      <c r="ORR60" s="26"/>
      <c r="ORS60" s="26"/>
      <c r="ORT60" s="26"/>
      <c r="ORU60" s="26"/>
      <c r="ORV60" s="26"/>
      <c r="ORW60" s="26"/>
      <c r="ORX60" s="26"/>
      <c r="ORY60" s="26"/>
      <c r="ORZ60" s="26"/>
      <c r="OSA60" s="26"/>
      <c r="OSB60" s="26"/>
      <c r="OSC60" s="26"/>
      <c r="OSD60" s="26"/>
      <c r="OSE60" s="26"/>
      <c r="OSF60" s="26"/>
      <c r="OSG60" s="26"/>
      <c r="OSH60" s="26"/>
      <c r="OSI60" s="26"/>
      <c r="OSJ60" s="26"/>
      <c r="OSK60" s="26"/>
      <c r="OSL60" s="26"/>
      <c r="OSM60" s="26"/>
      <c r="OSN60" s="26"/>
      <c r="OSO60" s="26"/>
      <c r="OSP60" s="26"/>
      <c r="OSQ60" s="26"/>
      <c r="OSR60" s="26"/>
      <c r="OSS60" s="26"/>
      <c r="OST60" s="26"/>
      <c r="OSU60" s="26"/>
      <c r="OSV60" s="26"/>
      <c r="OSW60" s="26"/>
      <c r="OSX60" s="26"/>
      <c r="OSY60" s="26"/>
      <c r="OSZ60" s="26"/>
      <c r="OTA60" s="26"/>
      <c r="OTB60" s="26"/>
      <c r="OTC60" s="26"/>
      <c r="OTD60" s="26"/>
      <c r="OTE60" s="26"/>
      <c r="OTF60" s="26"/>
      <c r="OTG60" s="26"/>
      <c r="OTH60" s="26"/>
      <c r="OTI60" s="26"/>
      <c r="OTJ60" s="26"/>
      <c r="OTK60" s="26"/>
      <c r="OTL60" s="26"/>
      <c r="OTM60" s="26"/>
      <c r="OTN60" s="26"/>
      <c r="OTO60" s="26"/>
      <c r="OTP60" s="26"/>
      <c r="OTQ60" s="26"/>
      <c r="OTR60" s="26"/>
      <c r="OTS60" s="26"/>
      <c r="OTT60" s="26"/>
      <c r="OTU60" s="26"/>
      <c r="OTV60" s="26"/>
      <c r="OTW60" s="26"/>
      <c r="OTX60" s="26"/>
      <c r="OTY60" s="26"/>
      <c r="OTZ60" s="26"/>
      <c r="OUA60" s="26"/>
      <c r="OUB60" s="26"/>
      <c r="OUC60" s="26"/>
      <c r="OUD60" s="26"/>
      <c r="OUE60" s="26"/>
      <c r="OUF60" s="26"/>
      <c r="OUG60" s="26"/>
      <c r="OUH60" s="26"/>
      <c r="OUI60" s="26"/>
      <c r="OUJ60" s="26"/>
      <c r="OUK60" s="26"/>
      <c r="OUL60" s="26"/>
      <c r="OUM60" s="26"/>
      <c r="OUN60" s="26"/>
      <c r="OUO60" s="26"/>
      <c r="OUP60" s="26"/>
      <c r="OUQ60" s="26"/>
      <c r="OUR60" s="26"/>
      <c r="OUS60" s="26"/>
      <c r="OUT60" s="26"/>
      <c r="OUU60" s="26"/>
      <c r="OUV60" s="26"/>
      <c r="OUW60" s="26"/>
      <c r="OUX60" s="26"/>
      <c r="OUY60" s="26"/>
      <c r="OUZ60" s="26"/>
      <c r="OVA60" s="26"/>
      <c r="OVB60" s="26"/>
      <c r="OVC60" s="26"/>
      <c r="OVD60" s="26"/>
      <c r="OVE60" s="26"/>
      <c r="OVF60" s="26"/>
      <c r="OVG60" s="26"/>
      <c r="OVH60" s="26"/>
      <c r="OVI60" s="26"/>
      <c r="OVJ60" s="26"/>
      <c r="OVK60" s="26"/>
      <c r="OVL60" s="26"/>
      <c r="OVM60" s="26"/>
      <c r="OVN60" s="26"/>
      <c r="OVO60" s="26"/>
      <c r="OVP60" s="26"/>
      <c r="OVQ60" s="26"/>
      <c r="OVR60" s="26"/>
      <c r="OVS60" s="26"/>
      <c r="OVT60" s="26"/>
      <c r="OVU60" s="26"/>
      <c r="OVV60" s="26"/>
      <c r="OVW60" s="26"/>
      <c r="OVX60" s="26"/>
      <c r="OVY60" s="26"/>
      <c r="OVZ60" s="26"/>
      <c r="OWA60" s="26"/>
      <c r="OWB60" s="26"/>
      <c r="OWC60" s="26"/>
      <c r="OWD60" s="26"/>
      <c r="OWE60" s="26"/>
      <c r="OWF60" s="26"/>
      <c r="OWG60" s="26"/>
      <c r="OWH60" s="26"/>
      <c r="OWI60" s="26"/>
      <c r="OWJ60" s="26"/>
      <c r="OWK60" s="26"/>
      <c r="OWL60" s="26"/>
      <c r="OWM60" s="26"/>
      <c r="OWN60" s="26"/>
      <c r="OWO60" s="26"/>
      <c r="OWP60" s="26"/>
      <c r="OWQ60" s="26"/>
      <c r="OWR60" s="26"/>
      <c r="OWS60" s="26"/>
      <c r="OWT60" s="26"/>
      <c r="OWU60" s="26"/>
      <c r="OWV60" s="26"/>
      <c r="OWW60" s="26"/>
      <c r="OWX60" s="26"/>
      <c r="OWY60" s="26"/>
      <c r="OWZ60" s="26"/>
      <c r="OXA60" s="26"/>
      <c r="OXB60" s="26"/>
      <c r="OXC60" s="26"/>
      <c r="OXD60" s="26"/>
      <c r="OXE60" s="26"/>
      <c r="OXF60" s="26"/>
      <c r="OXG60" s="26"/>
      <c r="OXH60" s="26"/>
      <c r="OXI60" s="26"/>
      <c r="OXJ60" s="26"/>
      <c r="OXK60" s="26"/>
      <c r="OXL60" s="26"/>
      <c r="OXM60" s="26"/>
      <c r="OXN60" s="26"/>
      <c r="OXO60" s="26"/>
      <c r="OXP60" s="26"/>
      <c r="OXQ60" s="26"/>
      <c r="OXR60" s="26"/>
      <c r="OXS60" s="26"/>
      <c r="OXT60" s="26"/>
      <c r="OXU60" s="26"/>
      <c r="OXV60" s="26"/>
      <c r="OXW60" s="26"/>
      <c r="OXX60" s="26"/>
      <c r="OXY60" s="26"/>
      <c r="OXZ60" s="26"/>
      <c r="OYA60" s="26"/>
      <c r="OYB60" s="26"/>
      <c r="OYC60" s="26"/>
      <c r="OYD60" s="26"/>
      <c r="OYE60" s="26"/>
      <c r="OYF60" s="26"/>
      <c r="OYG60" s="26"/>
      <c r="OYH60" s="26"/>
      <c r="OYI60" s="26"/>
      <c r="OYJ60" s="26"/>
      <c r="OYK60" s="26"/>
      <c r="OYL60" s="26"/>
      <c r="OYM60" s="26"/>
      <c r="OYN60" s="26"/>
      <c r="OYO60" s="26"/>
      <c r="OYP60" s="26"/>
      <c r="OYQ60" s="26"/>
      <c r="OYR60" s="26"/>
      <c r="OYS60" s="26"/>
      <c r="OYT60" s="26"/>
      <c r="OYU60" s="26"/>
      <c r="OYV60" s="26"/>
      <c r="OYW60" s="26"/>
      <c r="OYX60" s="26"/>
      <c r="OYY60" s="26"/>
      <c r="OYZ60" s="26"/>
      <c r="OZA60" s="26"/>
      <c r="OZB60" s="26"/>
      <c r="OZC60" s="26"/>
      <c r="OZD60" s="26"/>
      <c r="OZE60" s="26"/>
      <c r="OZF60" s="26"/>
      <c r="OZG60" s="26"/>
      <c r="OZH60" s="26"/>
      <c r="OZI60" s="26"/>
      <c r="OZJ60" s="26"/>
      <c r="OZK60" s="26"/>
      <c r="OZL60" s="26"/>
      <c r="OZM60" s="26"/>
      <c r="OZN60" s="26"/>
      <c r="OZO60" s="26"/>
      <c r="OZP60" s="26"/>
      <c r="OZQ60" s="26"/>
      <c r="OZR60" s="26"/>
      <c r="OZS60" s="26"/>
      <c r="OZT60" s="26"/>
      <c r="OZU60" s="26"/>
      <c r="OZV60" s="26"/>
      <c r="OZW60" s="26"/>
      <c r="OZX60" s="26"/>
      <c r="OZY60" s="26"/>
      <c r="OZZ60" s="26"/>
      <c r="PAA60" s="26"/>
      <c r="PAB60" s="26"/>
      <c r="PAC60" s="26"/>
      <c r="PAD60" s="26"/>
      <c r="PAE60" s="26"/>
      <c r="PAF60" s="26"/>
      <c r="PAG60" s="26"/>
      <c r="PAH60" s="26"/>
      <c r="PAI60" s="26"/>
      <c r="PAJ60" s="26"/>
      <c r="PAK60" s="26"/>
      <c r="PAL60" s="26"/>
      <c r="PAM60" s="26"/>
      <c r="PAN60" s="26"/>
      <c r="PAO60" s="26"/>
      <c r="PAP60" s="26"/>
      <c r="PAQ60" s="26"/>
      <c r="PAR60" s="26"/>
      <c r="PAS60" s="26"/>
      <c r="PAT60" s="26"/>
      <c r="PAU60" s="26"/>
      <c r="PAV60" s="26"/>
      <c r="PAW60" s="26"/>
      <c r="PAX60" s="26"/>
      <c r="PAY60" s="26"/>
      <c r="PAZ60" s="26"/>
      <c r="PBA60" s="26"/>
      <c r="PBB60" s="26"/>
      <c r="PBC60" s="26"/>
      <c r="PBD60" s="26"/>
      <c r="PBE60" s="26"/>
      <c r="PBF60" s="26"/>
      <c r="PBG60" s="26"/>
      <c r="PBH60" s="26"/>
      <c r="PBI60" s="26"/>
      <c r="PBJ60" s="26"/>
      <c r="PBK60" s="26"/>
      <c r="PBL60" s="26"/>
      <c r="PBM60" s="26"/>
      <c r="PBN60" s="26"/>
      <c r="PBO60" s="26"/>
      <c r="PBP60" s="26"/>
      <c r="PBQ60" s="26"/>
      <c r="PBR60" s="26"/>
      <c r="PBS60" s="26"/>
      <c r="PBT60" s="26"/>
      <c r="PBU60" s="26"/>
      <c r="PBV60" s="26"/>
      <c r="PBW60" s="26"/>
      <c r="PBX60" s="26"/>
      <c r="PBY60" s="26"/>
      <c r="PBZ60" s="26"/>
      <c r="PCA60" s="26"/>
      <c r="PCB60" s="26"/>
      <c r="PCC60" s="26"/>
      <c r="PCD60" s="26"/>
      <c r="PCE60" s="26"/>
      <c r="PCF60" s="26"/>
      <c r="PCG60" s="26"/>
      <c r="PCH60" s="26"/>
      <c r="PCI60" s="26"/>
      <c r="PCJ60" s="26"/>
      <c r="PCK60" s="26"/>
      <c r="PCL60" s="26"/>
      <c r="PCM60" s="26"/>
      <c r="PCN60" s="26"/>
      <c r="PCO60" s="26"/>
      <c r="PCP60" s="26"/>
      <c r="PCQ60" s="26"/>
      <c r="PCR60" s="26"/>
      <c r="PCS60" s="26"/>
      <c r="PCT60" s="26"/>
      <c r="PCU60" s="26"/>
      <c r="PCV60" s="26"/>
      <c r="PCW60" s="26"/>
      <c r="PCX60" s="26"/>
      <c r="PCY60" s="26"/>
      <c r="PCZ60" s="26"/>
      <c r="PDA60" s="26"/>
      <c r="PDB60" s="26"/>
      <c r="PDC60" s="26"/>
      <c r="PDD60" s="26"/>
      <c r="PDE60" s="26"/>
      <c r="PDF60" s="26"/>
      <c r="PDG60" s="26"/>
      <c r="PDH60" s="26"/>
      <c r="PDI60" s="26"/>
      <c r="PDJ60" s="26"/>
      <c r="PDK60" s="26"/>
      <c r="PDL60" s="26"/>
      <c r="PDM60" s="26"/>
      <c r="PDN60" s="26"/>
      <c r="PDO60" s="26"/>
      <c r="PDP60" s="26"/>
      <c r="PDQ60" s="26"/>
      <c r="PDR60" s="26"/>
      <c r="PDS60" s="26"/>
      <c r="PDT60" s="26"/>
      <c r="PDU60" s="26"/>
      <c r="PDV60" s="26"/>
      <c r="PDW60" s="26"/>
      <c r="PDX60" s="26"/>
      <c r="PDY60" s="26"/>
      <c r="PDZ60" s="26"/>
      <c r="PEA60" s="26"/>
      <c r="PEB60" s="26"/>
      <c r="PEC60" s="26"/>
      <c r="PED60" s="26"/>
      <c r="PEE60" s="26"/>
      <c r="PEF60" s="26"/>
      <c r="PEG60" s="26"/>
      <c r="PEH60" s="26"/>
      <c r="PEI60" s="26"/>
      <c r="PEJ60" s="26"/>
      <c r="PEK60" s="26"/>
      <c r="PEL60" s="26"/>
      <c r="PEM60" s="26"/>
      <c r="PEN60" s="26"/>
      <c r="PEO60" s="26"/>
      <c r="PEP60" s="26"/>
      <c r="PEQ60" s="26"/>
      <c r="PER60" s="26"/>
      <c r="PES60" s="26"/>
      <c r="PET60" s="26"/>
      <c r="PEU60" s="26"/>
      <c r="PEV60" s="26"/>
      <c r="PEW60" s="26"/>
      <c r="PEX60" s="26"/>
      <c r="PEY60" s="26"/>
      <c r="PEZ60" s="26"/>
      <c r="PFA60" s="26"/>
      <c r="PFB60" s="26"/>
      <c r="PFC60" s="26"/>
      <c r="PFD60" s="26"/>
      <c r="PFE60" s="26"/>
      <c r="PFF60" s="26"/>
      <c r="PFG60" s="26"/>
      <c r="PFH60" s="26"/>
      <c r="PFI60" s="26"/>
      <c r="PFJ60" s="26"/>
      <c r="PFK60" s="26"/>
      <c r="PFL60" s="26"/>
      <c r="PFM60" s="26"/>
      <c r="PFN60" s="26"/>
      <c r="PFO60" s="26"/>
      <c r="PFP60" s="26"/>
      <c r="PFQ60" s="26"/>
      <c r="PFR60" s="26"/>
      <c r="PFS60" s="26"/>
      <c r="PFT60" s="26"/>
      <c r="PFU60" s="26"/>
      <c r="PFV60" s="26"/>
      <c r="PFW60" s="26"/>
      <c r="PFX60" s="26"/>
      <c r="PFY60" s="26"/>
      <c r="PFZ60" s="26"/>
      <c r="PGA60" s="26"/>
      <c r="PGB60" s="26"/>
      <c r="PGC60" s="26"/>
      <c r="PGD60" s="26"/>
      <c r="PGE60" s="26"/>
      <c r="PGF60" s="26"/>
      <c r="PGG60" s="26"/>
      <c r="PGH60" s="26"/>
      <c r="PGI60" s="26"/>
      <c r="PGJ60" s="26"/>
      <c r="PGK60" s="26"/>
      <c r="PGL60" s="26"/>
      <c r="PGM60" s="26"/>
      <c r="PGN60" s="26"/>
      <c r="PGO60" s="26"/>
      <c r="PGP60" s="26"/>
      <c r="PGQ60" s="26"/>
      <c r="PGR60" s="26"/>
      <c r="PGS60" s="26"/>
      <c r="PGT60" s="26"/>
      <c r="PGU60" s="26"/>
      <c r="PGV60" s="26"/>
      <c r="PGW60" s="26"/>
      <c r="PGX60" s="26"/>
      <c r="PGY60" s="26"/>
      <c r="PGZ60" s="26"/>
      <c r="PHA60" s="26"/>
      <c r="PHB60" s="26"/>
      <c r="PHC60" s="26"/>
      <c r="PHD60" s="26"/>
      <c r="PHE60" s="26"/>
      <c r="PHF60" s="26"/>
      <c r="PHG60" s="26"/>
      <c r="PHH60" s="26"/>
      <c r="PHI60" s="26"/>
      <c r="PHJ60" s="26"/>
      <c r="PHK60" s="26"/>
      <c r="PHL60" s="26"/>
      <c r="PHM60" s="26"/>
      <c r="PHN60" s="26"/>
      <c r="PHO60" s="26"/>
      <c r="PHP60" s="26"/>
      <c r="PHQ60" s="26"/>
      <c r="PHR60" s="26"/>
      <c r="PHS60" s="26"/>
      <c r="PHT60" s="26"/>
      <c r="PHU60" s="26"/>
      <c r="PHV60" s="26"/>
      <c r="PHW60" s="26"/>
      <c r="PHX60" s="26"/>
      <c r="PHY60" s="26"/>
      <c r="PHZ60" s="26"/>
      <c r="PIA60" s="26"/>
      <c r="PIB60" s="26"/>
      <c r="PIC60" s="26"/>
      <c r="PID60" s="26"/>
      <c r="PIE60" s="26"/>
      <c r="PIF60" s="26"/>
      <c r="PIG60" s="26"/>
      <c r="PIH60" s="26"/>
      <c r="PII60" s="26"/>
      <c r="PIJ60" s="26"/>
      <c r="PIK60" s="26"/>
      <c r="PIL60" s="26"/>
      <c r="PIM60" s="26"/>
      <c r="PIN60" s="26"/>
      <c r="PIO60" s="26"/>
      <c r="PIP60" s="26"/>
      <c r="PIQ60" s="26"/>
      <c r="PIR60" s="26"/>
      <c r="PIS60" s="26"/>
      <c r="PIT60" s="26"/>
      <c r="PIU60" s="26"/>
      <c r="PIV60" s="26"/>
      <c r="PIW60" s="26"/>
      <c r="PIX60" s="26"/>
      <c r="PIY60" s="26"/>
      <c r="PIZ60" s="26"/>
      <c r="PJA60" s="26"/>
      <c r="PJB60" s="26"/>
      <c r="PJC60" s="26"/>
      <c r="PJD60" s="26"/>
      <c r="PJE60" s="26"/>
      <c r="PJF60" s="26"/>
      <c r="PJG60" s="26"/>
      <c r="PJH60" s="26"/>
      <c r="PJI60" s="26"/>
      <c r="PJJ60" s="26"/>
      <c r="PJK60" s="26"/>
      <c r="PJL60" s="26"/>
      <c r="PJM60" s="26"/>
      <c r="PJN60" s="26"/>
      <c r="PJO60" s="26"/>
      <c r="PJP60" s="26"/>
      <c r="PJQ60" s="26"/>
      <c r="PJR60" s="26"/>
      <c r="PJS60" s="26"/>
      <c r="PJT60" s="26"/>
      <c r="PJU60" s="26"/>
      <c r="PJV60" s="26"/>
      <c r="PJW60" s="26"/>
      <c r="PJX60" s="26"/>
      <c r="PJY60" s="26"/>
      <c r="PJZ60" s="26"/>
      <c r="PKA60" s="26"/>
      <c r="PKB60" s="26"/>
      <c r="PKC60" s="26"/>
      <c r="PKD60" s="26"/>
      <c r="PKE60" s="26"/>
      <c r="PKF60" s="26"/>
      <c r="PKG60" s="26"/>
      <c r="PKH60" s="26"/>
      <c r="PKI60" s="26"/>
      <c r="PKJ60" s="26"/>
      <c r="PKK60" s="26"/>
      <c r="PKL60" s="26"/>
      <c r="PKM60" s="26"/>
      <c r="PKN60" s="26"/>
      <c r="PKO60" s="26"/>
      <c r="PKP60" s="26"/>
      <c r="PKQ60" s="26"/>
      <c r="PKR60" s="26"/>
      <c r="PKS60" s="26"/>
      <c r="PKT60" s="26"/>
      <c r="PKU60" s="26"/>
      <c r="PKV60" s="26"/>
      <c r="PKW60" s="26"/>
      <c r="PKX60" s="26"/>
      <c r="PKY60" s="26"/>
      <c r="PKZ60" s="26"/>
      <c r="PLA60" s="26"/>
      <c r="PLB60" s="26"/>
      <c r="PLC60" s="26"/>
      <c r="PLD60" s="26"/>
      <c r="PLE60" s="26"/>
      <c r="PLF60" s="26"/>
      <c r="PLG60" s="26"/>
      <c r="PLH60" s="26"/>
      <c r="PLI60" s="26"/>
      <c r="PLJ60" s="26"/>
      <c r="PLK60" s="26"/>
      <c r="PLL60" s="26"/>
      <c r="PLM60" s="26"/>
      <c r="PLN60" s="26"/>
      <c r="PLO60" s="26"/>
      <c r="PLP60" s="26"/>
      <c r="PLQ60" s="26"/>
      <c r="PLR60" s="26"/>
      <c r="PLS60" s="26"/>
      <c r="PLT60" s="26"/>
      <c r="PLU60" s="26"/>
      <c r="PLV60" s="26"/>
      <c r="PLW60" s="26"/>
      <c r="PLX60" s="26"/>
      <c r="PLY60" s="26"/>
      <c r="PLZ60" s="26"/>
      <c r="PMA60" s="26"/>
      <c r="PMB60" s="26"/>
      <c r="PMC60" s="26"/>
      <c r="PMD60" s="26"/>
      <c r="PME60" s="26"/>
      <c r="PMF60" s="26"/>
      <c r="PMG60" s="26"/>
      <c r="PMH60" s="26"/>
      <c r="PMI60" s="26"/>
      <c r="PMJ60" s="26"/>
      <c r="PMK60" s="26"/>
      <c r="PML60" s="26"/>
      <c r="PMM60" s="26"/>
      <c r="PMN60" s="26"/>
      <c r="PMO60" s="26"/>
      <c r="PMP60" s="26"/>
      <c r="PMQ60" s="26"/>
      <c r="PMR60" s="26"/>
      <c r="PMS60" s="26"/>
      <c r="PMT60" s="26"/>
      <c r="PMU60" s="26"/>
      <c r="PMV60" s="26"/>
      <c r="PMW60" s="26"/>
      <c r="PMX60" s="26"/>
      <c r="PMY60" s="26"/>
      <c r="PMZ60" s="26"/>
      <c r="PNA60" s="26"/>
      <c r="PNB60" s="26"/>
      <c r="PNC60" s="26"/>
      <c r="PND60" s="26"/>
      <c r="PNE60" s="26"/>
      <c r="PNF60" s="26"/>
      <c r="PNG60" s="26"/>
      <c r="PNH60" s="26"/>
      <c r="PNI60" s="26"/>
      <c r="PNJ60" s="26"/>
      <c r="PNK60" s="26"/>
      <c r="PNL60" s="26"/>
      <c r="PNM60" s="26"/>
      <c r="PNN60" s="26"/>
      <c r="PNO60" s="26"/>
      <c r="PNP60" s="26"/>
      <c r="PNQ60" s="26"/>
      <c r="PNR60" s="26"/>
      <c r="PNS60" s="26"/>
      <c r="PNT60" s="26"/>
      <c r="PNU60" s="26"/>
      <c r="PNV60" s="26"/>
      <c r="PNW60" s="26"/>
      <c r="PNX60" s="26"/>
      <c r="PNY60" s="26"/>
      <c r="PNZ60" s="26"/>
      <c r="POA60" s="26"/>
      <c r="POB60" s="26"/>
      <c r="POC60" s="26"/>
      <c r="POD60" s="26"/>
      <c r="POE60" s="26"/>
      <c r="POF60" s="26"/>
      <c r="POG60" s="26"/>
      <c r="POH60" s="26"/>
      <c r="POI60" s="26"/>
      <c r="POJ60" s="26"/>
      <c r="POK60" s="26"/>
      <c r="POL60" s="26"/>
      <c r="POM60" s="26"/>
      <c r="PON60" s="26"/>
      <c r="POO60" s="26"/>
      <c r="POP60" s="26"/>
      <c r="POQ60" s="26"/>
      <c r="POR60" s="26"/>
      <c r="POS60" s="26"/>
      <c r="POT60" s="26"/>
      <c r="POU60" s="26"/>
      <c r="POV60" s="26"/>
      <c r="POW60" s="26"/>
      <c r="POX60" s="26"/>
      <c r="POY60" s="26"/>
      <c r="POZ60" s="26"/>
      <c r="PPA60" s="26"/>
      <c r="PPB60" s="26"/>
      <c r="PPC60" s="26"/>
      <c r="PPD60" s="26"/>
      <c r="PPE60" s="26"/>
      <c r="PPF60" s="26"/>
      <c r="PPG60" s="26"/>
      <c r="PPH60" s="26"/>
      <c r="PPI60" s="26"/>
      <c r="PPJ60" s="26"/>
      <c r="PPK60" s="26"/>
      <c r="PPL60" s="26"/>
      <c r="PPM60" s="26"/>
      <c r="PPN60" s="26"/>
      <c r="PPO60" s="26"/>
      <c r="PPP60" s="26"/>
      <c r="PPQ60" s="26"/>
      <c r="PPR60" s="26"/>
      <c r="PPS60" s="26"/>
      <c r="PPT60" s="26"/>
      <c r="PPU60" s="26"/>
      <c r="PPV60" s="26"/>
      <c r="PPW60" s="26"/>
      <c r="PPX60" s="26"/>
      <c r="PPY60" s="26"/>
      <c r="PPZ60" s="26"/>
      <c r="PQA60" s="26"/>
      <c r="PQB60" s="26"/>
      <c r="PQC60" s="26"/>
      <c r="PQD60" s="26"/>
      <c r="PQE60" s="26"/>
      <c r="PQF60" s="26"/>
      <c r="PQG60" s="26"/>
      <c r="PQH60" s="26"/>
      <c r="PQI60" s="26"/>
      <c r="PQJ60" s="26"/>
      <c r="PQK60" s="26"/>
      <c r="PQL60" s="26"/>
      <c r="PQM60" s="26"/>
      <c r="PQN60" s="26"/>
      <c r="PQO60" s="26"/>
      <c r="PQP60" s="26"/>
      <c r="PQQ60" s="26"/>
      <c r="PQR60" s="26"/>
      <c r="PQS60" s="26"/>
      <c r="PQT60" s="26"/>
      <c r="PQU60" s="26"/>
      <c r="PQV60" s="26"/>
      <c r="PQW60" s="26"/>
      <c r="PQX60" s="26"/>
      <c r="PQY60" s="26"/>
      <c r="PQZ60" s="26"/>
      <c r="PRA60" s="26"/>
      <c r="PRB60" s="26"/>
      <c r="PRC60" s="26"/>
      <c r="PRD60" s="26"/>
      <c r="PRE60" s="26"/>
      <c r="PRF60" s="26"/>
      <c r="PRG60" s="26"/>
      <c r="PRH60" s="26"/>
      <c r="PRI60" s="26"/>
      <c r="PRJ60" s="26"/>
      <c r="PRK60" s="26"/>
      <c r="PRL60" s="26"/>
      <c r="PRM60" s="26"/>
      <c r="PRN60" s="26"/>
      <c r="PRO60" s="26"/>
      <c r="PRP60" s="26"/>
      <c r="PRQ60" s="26"/>
      <c r="PRR60" s="26"/>
      <c r="PRS60" s="26"/>
      <c r="PRT60" s="26"/>
      <c r="PRU60" s="26"/>
      <c r="PRV60" s="26"/>
      <c r="PRW60" s="26"/>
      <c r="PRX60" s="26"/>
      <c r="PRY60" s="26"/>
      <c r="PRZ60" s="26"/>
      <c r="PSA60" s="26"/>
      <c r="PSB60" s="26"/>
      <c r="PSC60" s="26"/>
      <c r="PSD60" s="26"/>
      <c r="PSE60" s="26"/>
      <c r="PSF60" s="26"/>
      <c r="PSG60" s="26"/>
      <c r="PSH60" s="26"/>
      <c r="PSI60" s="26"/>
      <c r="PSJ60" s="26"/>
      <c r="PSK60" s="26"/>
      <c r="PSL60" s="26"/>
      <c r="PSM60" s="26"/>
      <c r="PSN60" s="26"/>
      <c r="PSO60" s="26"/>
      <c r="PSP60" s="26"/>
      <c r="PSQ60" s="26"/>
      <c r="PSR60" s="26"/>
      <c r="PSS60" s="26"/>
      <c r="PST60" s="26"/>
      <c r="PSU60" s="26"/>
      <c r="PSV60" s="26"/>
      <c r="PSW60" s="26"/>
      <c r="PSX60" s="26"/>
      <c r="PSY60" s="26"/>
      <c r="PSZ60" s="26"/>
      <c r="PTA60" s="26"/>
      <c r="PTB60" s="26"/>
      <c r="PTC60" s="26"/>
      <c r="PTD60" s="26"/>
      <c r="PTE60" s="26"/>
      <c r="PTF60" s="26"/>
      <c r="PTG60" s="26"/>
      <c r="PTH60" s="26"/>
      <c r="PTI60" s="26"/>
      <c r="PTJ60" s="26"/>
      <c r="PTK60" s="26"/>
      <c r="PTL60" s="26"/>
      <c r="PTM60" s="26"/>
      <c r="PTN60" s="26"/>
      <c r="PTO60" s="26"/>
      <c r="PTP60" s="26"/>
      <c r="PTQ60" s="26"/>
      <c r="PTR60" s="26"/>
      <c r="PTS60" s="26"/>
      <c r="PTT60" s="26"/>
      <c r="PTU60" s="26"/>
      <c r="PTV60" s="26"/>
      <c r="PTW60" s="26"/>
      <c r="PTX60" s="26"/>
      <c r="PTY60" s="26"/>
      <c r="PTZ60" s="26"/>
      <c r="PUA60" s="26"/>
      <c r="PUB60" s="26"/>
      <c r="PUC60" s="26"/>
      <c r="PUD60" s="26"/>
      <c r="PUE60" s="26"/>
      <c r="PUF60" s="26"/>
      <c r="PUG60" s="26"/>
      <c r="PUH60" s="26"/>
      <c r="PUI60" s="26"/>
      <c r="PUJ60" s="26"/>
      <c r="PUK60" s="26"/>
      <c r="PUL60" s="26"/>
      <c r="PUM60" s="26"/>
      <c r="PUN60" s="26"/>
      <c r="PUO60" s="26"/>
      <c r="PUP60" s="26"/>
      <c r="PUQ60" s="26"/>
      <c r="PUR60" s="26"/>
      <c r="PUS60" s="26"/>
      <c r="PUT60" s="26"/>
      <c r="PUU60" s="26"/>
      <c r="PUV60" s="26"/>
      <c r="PUW60" s="26"/>
      <c r="PUX60" s="26"/>
      <c r="PUY60" s="26"/>
      <c r="PUZ60" s="26"/>
      <c r="PVA60" s="26"/>
      <c r="PVB60" s="26"/>
      <c r="PVC60" s="26"/>
      <c r="PVD60" s="26"/>
      <c r="PVE60" s="26"/>
      <c r="PVF60" s="26"/>
      <c r="PVG60" s="26"/>
      <c r="PVH60" s="26"/>
      <c r="PVI60" s="26"/>
      <c r="PVJ60" s="26"/>
      <c r="PVK60" s="26"/>
      <c r="PVL60" s="26"/>
      <c r="PVM60" s="26"/>
      <c r="PVN60" s="26"/>
      <c r="PVO60" s="26"/>
      <c r="PVP60" s="26"/>
      <c r="PVQ60" s="26"/>
      <c r="PVR60" s="26"/>
      <c r="PVS60" s="26"/>
      <c r="PVT60" s="26"/>
      <c r="PVU60" s="26"/>
      <c r="PVV60" s="26"/>
      <c r="PVW60" s="26"/>
      <c r="PVX60" s="26"/>
      <c r="PVY60" s="26"/>
      <c r="PVZ60" s="26"/>
      <c r="PWA60" s="26"/>
      <c r="PWB60" s="26"/>
      <c r="PWC60" s="26"/>
      <c r="PWD60" s="26"/>
      <c r="PWE60" s="26"/>
      <c r="PWF60" s="26"/>
      <c r="PWG60" s="26"/>
      <c r="PWH60" s="26"/>
      <c r="PWI60" s="26"/>
      <c r="PWJ60" s="26"/>
      <c r="PWK60" s="26"/>
      <c r="PWL60" s="26"/>
      <c r="PWM60" s="26"/>
      <c r="PWN60" s="26"/>
      <c r="PWO60" s="26"/>
      <c r="PWP60" s="26"/>
      <c r="PWQ60" s="26"/>
      <c r="PWR60" s="26"/>
      <c r="PWS60" s="26"/>
      <c r="PWT60" s="26"/>
      <c r="PWU60" s="26"/>
      <c r="PWV60" s="26"/>
      <c r="PWW60" s="26"/>
      <c r="PWX60" s="26"/>
      <c r="PWY60" s="26"/>
      <c r="PWZ60" s="26"/>
      <c r="PXA60" s="26"/>
      <c r="PXB60" s="26"/>
      <c r="PXC60" s="26"/>
      <c r="PXD60" s="26"/>
      <c r="PXE60" s="26"/>
      <c r="PXF60" s="26"/>
      <c r="PXG60" s="26"/>
      <c r="PXH60" s="26"/>
      <c r="PXI60" s="26"/>
      <c r="PXJ60" s="26"/>
      <c r="PXK60" s="26"/>
      <c r="PXL60" s="26"/>
      <c r="PXM60" s="26"/>
      <c r="PXN60" s="26"/>
      <c r="PXO60" s="26"/>
      <c r="PXP60" s="26"/>
      <c r="PXQ60" s="26"/>
      <c r="PXR60" s="26"/>
      <c r="PXS60" s="26"/>
      <c r="PXT60" s="26"/>
      <c r="PXU60" s="26"/>
      <c r="PXV60" s="26"/>
      <c r="PXW60" s="26"/>
      <c r="PXX60" s="26"/>
      <c r="PXY60" s="26"/>
      <c r="PXZ60" s="26"/>
      <c r="PYA60" s="26"/>
      <c r="PYB60" s="26"/>
      <c r="PYC60" s="26"/>
      <c r="PYD60" s="26"/>
      <c r="PYE60" s="26"/>
      <c r="PYF60" s="26"/>
      <c r="PYG60" s="26"/>
      <c r="PYH60" s="26"/>
      <c r="PYI60" s="26"/>
      <c r="PYJ60" s="26"/>
      <c r="PYK60" s="26"/>
      <c r="PYL60" s="26"/>
      <c r="PYM60" s="26"/>
      <c r="PYN60" s="26"/>
      <c r="PYO60" s="26"/>
      <c r="PYP60" s="26"/>
      <c r="PYQ60" s="26"/>
      <c r="PYR60" s="26"/>
      <c r="PYS60" s="26"/>
      <c r="PYT60" s="26"/>
      <c r="PYU60" s="26"/>
      <c r="PYV60" s="26"/>
      <c r="PYW60" s="26"/>
      <c r="PYX60" s="26"/>
      <c r="PYY60" s="26"/>
      <c r="PYZ60" s="26"/>
      <c r="PZA60" s="26"/>
      <c r="PZB60" s="26"/>
      <c r="PZC60" s="26"/>
      <c r="PZD60" s="26"/>
      <c r="PZE60" s="26"/>
      <c r="PZF60" s="26"/>
      <c r="PZG60" s="26"/>
      <c r="PZH60" s="26"/>
      <c r="PZI60" s="26"/>
      <c r="PZJ60" s="26"/>
      <c r="PZK60" s="26"/>
      <c r="PZL60" s="26"/>
      <c r="PZM60" s="26"/>
      <c r="PZN60" s="26"/>
      <c r="PZO60" s="26"/>
      <c r="PZP60" s="26"/>
      <c r="PZQ60" s="26"/>
      <c r="PZR60" s="26"/>
      <c r="PZS60" s="26"/>
      <c r="PZT60" s="26"/>
      <c r="PZU60" s="26"/>
      <c r="PZV60" s="26"/>
      <c r="PZW60" s="26"/>
      <c r="PZX60" s="26"/>
      <c r="PZY60" s="26"/>
      <c r="PZZ60" s="26"/>
      <c r="QAA60" s="26"/>
      <c r="QAB60" s="26"/>
      <c r="QAC60" s="26"/>
      <c r="QAD60" s="26"/>
      <c r="QAE60" s="26"/>
      <c r="QAF60" s="26"/>
      <c r="QAG60" s="26"/>
      <c r="QAH60" s="26"/>
      <c r="QAI60" s="26"/>
      <c r="QAJ60" s="26"/>
      <c r="QAK60" s="26"/>
      <c r="QAL60" s="26"/>
      <c r="QAM60" s="26"/>
      <c r="QAN60" s="26"/>
      <c r="QAO60" s="26"/>
      <c r="QAP60" s="26"/>
      <c r="QAQ60" s="26"/>
      <c r="QAR60" s="26"/>
      <c r="QAS60" s="26"/>
      <c r="QAT60" s="26"/>
      <c r="QAU60" s="26"/>
      <c r="QAV60" s="26"/>
      <c r="QAW60" s="26"/>
      <c r="QAX60" s="26"/>
      <c r="QAY60" s="26"/>
      <c r="QAZ60" s="26"/>
      <c r="QBA60" s="26"/>
      <c r="QBB60" s="26"/>
      <c r="QBC60" s="26"/>
      <c r="QBD60" s="26"/>
      <c r="QBE60" s="26"/>
      <c r="QBF60" s="26"/>
      <c r="QBG60" s="26"/>
      <c r="QBH60" s="26"/>
      <c r="QBI60" s="26"/>
      <c r="QBJ60" s="26"/>
      <c r="QBK60" s="26"/>
      <c r="QBL60" s="26"/>
      <c r="QBM60" s="26"/>
      <c r="QBN60" s="26"/>
      <c r="QBO60" s="26"/>
      <c r="QBP60" s="26"/>
      <c r="QBQ60" s="26"/>
      <c r="QBR60" s="26"/>
      <c r="QBS60" s="26"/>
      <c r="QBT60" s="26"/>
      <c r="QBU60" s="26"/>
      <c r="QBV60" s="26"/>
      <c r="QBW60" s="26"/>
      <c r="QBX60" s="26"/>
      <c r="QBY60" s="26"/>
      <c r="QBZ60" s="26"/>
      <c r="QCA60" s="26"/>
      <c r="QCB60" s="26"/>
      <c r="QCC60" s="26"/>
      <c r="QCD60" s="26"/>
      <c r="QCE60" s="26"/>
      <c r="QCF60" s="26"/>
      <c r="QCG60" s="26"/>
      <c r="QCH60" s="26"/>
      <c r="QCI60" s="26"/>
      <c r="QCJ60" s="26"/>
      <c r="QCK60" s="26"/>
      <c r="QCL60" s="26"/>
      <c r="QCM60" s="26"/>
      <c r="QCN60" s="26"/>
      <c r="QCO60" s="26"/>
      <c r="QCP60" s="26"/>
      <c r="QCQ60" s="26"/>
      <c r="QCR60" s="26"/>
      <c r="QCS60" s="26"/>
      <c r="QCT60" s="26"/>
      <c r="QCU60" s="26"/>
      <c r="QCV60" s="26"/>
      <c r="QCW60" s="26"/>
      <c r="QCX60" s="26"/>
      <c r="QCY60" s="26"/>
      <c r="QCZ60" s="26"/>
      <c r="QDA60" s="26"/>
      <c r="QDB60" s="26"/>
      <c r="QDC60" s="26"/>
      <c r="QDD60" s="26"/>
      <c r="QDE60" s="26"/>
      <c r="QDF60" s="26"/>
      <c r="QDG60" s="26"/>
      <c r="QDH60" s="26"/>
      <c r="QDI60" s="26"/>
      <c r="QDJ60" s="26"/>
      <c r="QDK60" s="26"/>
      <c r="QDL60" s="26"/>
      <c r="QDM60" s="26"/>
      <c r="QDN60" s="26"/>
      <c r="QDO60" s="26"/>
      <c r="QDP60" s="26"/>
      <c r="QDQ60" s="26"/>
      <c r="QDR60" s="26"/>
      <c r="QDS60" s="26"/>
      <c r="QDT60" s="26"/>
      <c r="QDU60" s="26"/>
      <c r="QDV60" s="26"/>
      <c r="QDW60" s="26"/>
      <c r="QDX60" s="26"/>
      <c r="QDY60" s="26"/>
      <c r="QDZ60" s="26"/>
      <c r="QEA60" s="26"/>
      <c r="QEB60" s="26"/>
      <c r="QEC60" s="26"/>
      <c r="QED60" s="26"/>
      <c r="QEE60" s="26"/>
      <c r="QEF60" s="26"/>
      <c r="QEG60" s="26"/>
      <c r="QEH60" s="26"/>
      <c r="QEI60" s="26"/>
      <c r="QEJ60" s="26"/>
      <c r="QEK60" s="26"/>
      <c r="QEL60" s="26"/>
      <c r="QEM60" s="26"/>
      <c r="QEN60" s="26"/>
      <c r="QEO60" s="26"/>
      <c r="QEP60" s="26"/>
      <c r="QEQ60" s="26"/>
      <c r="QER60" s="26"/>
      <c r="QES60" s="26"/>
      <c r="QET60" s="26"/>
      <c r="QEU60" s="26"/>
      <c r="QEV60" s="26"/>
      <c r="QEW60" s="26"/>
      <c r="QEX60" s="26"/>
      <c r="QEY60" s="26"/>
      <c r="QEZ60" s="26"/>
      <c r="QFA60" s="26"/>
      <c r="QFB60" s="26"/>
      <c r="QFC60" s="26"/>
      <c r="QFD60" s="26"/>
      <c r="QFE60" s="26"/>
      <c r="QFF60" s="26"/>
      <c r="QFG60" s="26"/>
      <c r="QFH60" s="26"/>
      <c r="QFI60" s="26"/>
      <c r="QFJ60" s="26"/>
      <c r="QFK60" s="26"/>
      <c r="QFL60" s="26"/>
      <c r="QFM60" s="26"/>
      <c r="QFN60" s="26"/>
      <c r="QFO60" s="26"/>
      <c r="QFP60" s="26"/>
      <c r="QFQ60" s="26"/>
      <c r="QFR60" s="26"/>
      <c r="QFS60" s="26"/>
      <c r="QFT60" s="26"/>
      <c r="QFU60" s="26"/>
      <c r="QFV60" s="26"/>
      <c r="QFW60" s="26"/>
      <c r="QFX60" s="26"/>
      <c r="QFY60" s="26"/>
      <c r="QFZ60" s="26"/>
      <c r="QGA60" s="26"/>
      <c r="QGB60" s="26"/>
      <c r="QGC60" s="26"/>
      <c r="QGD60" s="26"/>
      <c r="QGE60" s="26"/>
      <c r="QGF60" s="26"/>
      <c r="QGG60" s="26"/>
      <c r="QGH60" s="26"/>
      <c r="QGI60" s="26"/>
      <c r="QGJ60" s="26"/>
      <c r="QGK60" s="26"/>
      <c r="QGL60" s="26"/>
      <c r="QGM60" s="26"/>
      <c r="QGN60" s="26"/>
      <c r="QGO60" s="26"/>
      <c r="QGP60" s="26"/>
      <c r="QGQ60" s="26"/>
      <c r="QGR60" s="26"/>
      <c r="QGS60" s="26"/>
      <c r="QGT60" s="26"/>
      <c r="QGU60" s="26"/>
      <c r="QGV60" s="26"/>
      <c r="QGW60" s="26"/>
      <c r="QGX60" s="26"/>
      <c r="QGY60" s="26"/>
      <c r="QGZ60" s="26"/>
      <c r="QHA60" s="26"/>
      <c r="QHB60" s="26"/>
      <c r="QHC60" s="26"/>
      <c r="QHD60" s="26"/>
      <c r="QHE60" s="26"/>
      <c r="QHF60" s="26"/>
      <c r="QHG60" s="26"/>
      <c r="QHH60" s="26"/>
      <c r="QHI60" s="26"/>
      <c r="QHJ60" s="26"/>
      <c r="QHK60" s="26"/>
      <c r="QHL60" s="26"/>
      <c r="QHM60" s="26"/>
      <c r="QHN60" s="26"/>
      <c r="QHO60" s="26"/>
      <c r="QHP60" s="26"/>
      <c r="QHQ60" s="26"/>
      <c r="QHR60" s="26"/>
      <c r="QHS60" s="26"/>
      <c r="QHT60" s="26"/>
      <c r="QHU60" s="26"/>
      <c r="QHV60" s="26"/>
      <c r="QHW60" s="26"/>
      <c r="QHX60" s="26"/>
      <c r="QHY60" s="26"/>
      <c r="QHZ60" s="26"/>
      <c r="QIA60" s="26"/>
      <c r="QIB60" s="26"/>
      <c r="QIC60" s="26"/>
      <c r="QID60" s="26"/>
      <c r="QIE60" s="26"/>
      <c r="QIF60" s="26"/>
      <c r="QIG60" s="26"/>
      <c r="QIH60" s="26"/>
      <c r="QII60" s="26"/>
      <c r="QIJ60" s="26"/>
      <c r="QIK60" s="26"/>
      <c r="QIL60" s="26"/>
      <c r="QIM60" s="26"/>
      <c r="QIN60" s="26"/>
      <c r="QIO60" s="26"/>
      <c r="QIP60" s="26"/>
      <c r="QIQ60" s="26"/>
      <c r="QIR60" s="26"/>
      <c r="QIS60" s="26"/>
      <c r="QIT60" s="26"/>
      <c r="QIU60" s="26"/>
      <c r="QIV60" s="26"/>
      <c r="QIW60" s="26"/>
      <c r="QIX60" s="26"/>
      <c r="QIY60" s="26"/>
      <c r="QIZ60" s="26"/>
      <c r="QJA60" s="26"/>
      <c r="QJB60" s="26"/>
      <c r="QJC60" s="26"/>
      <c r="QJD60" s="26"/>
      <c r="QJE60" s="26"/>
      <c r="QJF60" s="26"/>
      <c r="QJG60" s="26"/>
      <c r="QJH60" s="26"/>
      <c r="QJI60" s="26"/>
      <c r="QJJ60" s="26"/>
      <c r="QJK60" s="26"/>
      <c r="QJL60" s="26"/>
      <c r="QJM60" s="26"/>
      <c r="QJN60" s="26"/>
      <c r="QJO60" s="26"/>
      <c r="QJP60" s="26"/>
      <c r="QJQ60" s="26"/>
      <c r="QJR60" s="26"/>
      <c r="QJS60" s="26"/>
      <c r="QJT60" s="26"/>
      <c r="QJU60" s="26"/>
      <c r="QJV60" s="26"/>
      <c r="QJW60" s="26"/>
      <c r="QJX60" s="26"/>
      <c r="QJY60" s="26"/>
      <c r="QJZ60" s="26"/>
      <c r="QKA60" s="26"/>
      <c r="QKB60" s="26"/>
      <c r="QKC60" s="26"/>
      <c r="QKD60" s="26"/>
      <c r="QKE60" s="26"/>
      <c r="QKF60" s="26"/>
      <c r="QKG60" s="26"/>
      <c r="QKH60" s="26"/>
      <c r="QKI60" s="26"/>
      <c r="QKJ60" s="26"/>
      <c r="QKK60" s="26"/>
      <c r="QKL60" s="26"/>
      <c r="QKM60" s="26"/>
      <c r="QKN60" s="26"/>
      <c r="QKO60" s="26"/>
      <c r="QKP60" s="26"/>
      <c r="QKQ60" s="26"/>
      <c r="QKR60" s="26"/>
      <c r="QKS60" s="26"/>
      <c r="QKT60" s="26"/>
      <c r="QKU60" s="26"/>
      <c r="QKV60" s="26"/>
      <c r="QKW60" s="26"/>
      <c r="QKX60" s="26"/>
      <c r="QKY60" s="26"/>
      <c r="QKZ60" s="26"/>
      <c r="QLA60" s="26"/>
      <c r="QLB60" s="26"/>
      <c r="QLC60" s="26"/>
      <c r="QLD60" s="26"/>
      <c r="QLE60" s="26"/>
      <c r="QLF60" s="26"/>
      <c r="QLG60" s="26"/>
      <c r="QLH60" s="26"/>
      <c r="QLI60" s="26"/>
      <c r="QLJ60" s="26"/>
      <c r="QLK60" s="26"/>
      <c r="QLL60" s="26"/>
      <c r="QLM60" s="26"/>
      <c r="QLN60" s="26"/>
      <c r="QLO60" s="26"/>
      <c r="QLP60" s="26"/>
      <c r="QLQ60" s="26"/>
      <c r="QLR60" s="26"/>
      <c r="QLS60" s="26"/>
      <c r="QLT60" s="26"/>
      <c r="QLU60" s="26"/>
      <c r="QLV60" s="26"/>
      <c r="QLW60" s="26"/>
      <c r="QLX60" s="26"/>
      <c r="QLY60" s="26"/>
      <c r="QLZ60" s="26"/>
      <c r="QMA60" s="26"/>
      <c r="QMB60" s="26"/>
      <c r="QMC60" s="26"/>
      <c r="QMD60" s="26"/>
      <c r="QME60" s="26"/>
      <c r="QMF60" s="26"/>
      <c r="QMG60" s="26"/>
      <c r="QMH60" s="26"/>
      <c r="QMI60" s="26"/>
      <c r="QMJ60" s="26"/>
      <c r="QMK60" s="26"/>
      <c r="QML60" s="26"/>
      <c r="QMM60" s="26"/>
      <c r="QMN60" s="26"/>
      <c r="QMO60" s="26"/>
      <c r="QMP60" s="26"/>
      <c r="QMQ60" s="26"/>
      <c r="QMR60" s="26"/>
      <c r="QMS60" s="26"/>
      <c r="QMT60" s="26"/>
      <c r="QMU60" s="26"/>
      <c r="QMV60" s="26"/>
      <c r="QMW60" s="26"/>
      <c r="QMX60" s="26"/>
      <c r="QMY60" s="26"/>
      <c r="QMZ60" s="26"/>
      <c r="QNA60" s="26"/>
      <c r="QNB60" s="26"/>
      <c r="QNC60" s="26"/>
      <c r="QND60" s="26"/>
      <c r="QNE60" s="26"/>
      <c r="QNF60" s="26"/>
      <c r="QNG60" s="26"/>
      <c r="QNH60" s="26"/>
      <c r="QNI60" s="26"/>
      <c r="QNJ60" s="26"/>
      <c r="QNK60" s="26"/>
      <c r="QNL60" s="26"/>
      <c r="QNM60" s="26"/>
      <c r="QNN60" s="26"/>
      <c r="QNO60" s="26"/>
      <c r="QNP60" s="26"/>
      <c r="QNQ60" s="26"/>
      <c r="QNR60" s="26"/>
      <c r="QNS60" s="26"/>
      <c r="QNT60" s="26"/>
      <c r="QNU60" s="26"/>
      <c r="QNV60" s="26"/>
      <c r="QNW60" s="26"/>
      <c r="QNX60" s="26"/>
      <c r="QNY60" s="26"/>
      <c r="QNZ60" s="26"/>
      <c r="QOA60" s="26"/>
      <c r="QOB60" s="26"/>
      <c r="QOC60" s="26"/>
      <c r="QOD60" s="26"/>
      <c r="QOE60" s="26"/>
      <c r="QOF60" s="26"/>
      <c r="QOG60" s="26"/>
      <c r="QOH60" s="26"/>
      <c r="QOI60" s="26"/>
      <c r="QOJ60" s="26"/>
      <c r="QOK60" s="26"/>
      <c r="QOL60" s="26"/>
      <c r="QOM60" s="26"/>
      <c r="QON60" s="26"/>
      <c r="QOO60" s="26"/>
      <c r="QOP60" s="26"/>
      <c r="QOQ60" s="26"/>
      <c r="QOR60" s="26"/>
      <c r="QOS60" s="26"/>
      <c r="QOT60" s="26"/>
      <c r="QOU60" s="26"/>
      <c r="QOV60" s="26"/>
      <c r="QOW60" s="26"/>
      <c r="QOX60" s="26"/>
      <c r="QOY60" s="26"/>
      <c r="QOZ60" s="26"/>
      <c r="QPA60" s="26"/>
      <c r="QPB60" s="26"/>
      <c r="QPC60" s="26"/>
      <c r="QPD60" s="26"/>
      <c r="QPE60" s="26"/>
      <c r="QPF60" s="26"/>
      <c r="QPG60" s="26"/>
      <c r="QPH60" s="26"/>
      <c r="QPI60" s="26"/>
      <c r="QPJ60" s="26"/>
      <c r="QPK60" s="26"/>
      <c r="QPL60" s="26"/>
      <c r="QPM60" s="26"/>
      <c r="QPN60" s="26"/>
      <c r="QPO60" s="26"/>
      <c r="QPP60" s="26"/>
      <c r="QPQ60" s="26"/>
      <c r="QPR60" s="26"/>
      <c r="QPS60" s="26"/>
      <c r="QPT60" s="26"/>
      <c r="QPU60" s="26"/>
      <c r="QPV60" s="26"/>
      <c r="QPW60" s="26"/>
      <c r="QPX60" s="26"/>
      <c r="QPY60" s="26"/>
      <c r="QPZ60" s="26"/>
      <c r="QQA60" s="26"/>
      <c r="QQB60" s="26"/>
      <c r="QQC60" s="26"/>
      <c r="QQD60" s="26"/>
      <c r="QQE60" s="26"/>
      <c r="QQF60" s="26"/>
      <c r="QQG60" s="26"/>
      <c r="QQH60" s="26"/>
      <c r="QQI60" s="26"/>
      <c r="QQJ60" s="26"/>
      <c r="QQK60" s="26"/>
      <c r="QQL60" s="26"/>
      <c r="QQM60" s="26"/>
      <c r="QQN60" s="26"/>
      <c r="QQO60" s="26"/>
      <c r="QQP60" s="26"/>
      <c r="QQQ60" s="26"/>
      <c r="QQR60" s="26"/>
      <c r="QQS60" s="26"/>
      <c r="QQT60" s="26"/>
      <c r="QQU60" s="26"/>
      <c r="QQV60" s="26"/>
      <c r="QQW60" s="26"/>
      <c r="QQX60" s="26"/>
      <c r="QQY60" s="26"/>
      <c r="QQZ60" s="26"/>
      <c r="QRA60" s="26"/>
      <c r="QRB60" s="26"/>
      <c r="QRC60" s="26"/>
      <c r="QRD60" s="26"/>
      <c r="QRE60" s="26"/>
      <c r="QRF60" s="26"/>
      <c r="QRG60" s="26"/>
      <c r="QRH60" s="26"/>
      <c r="QRI60" s="26"/>
      <c r="QRJ60" s="26"/>
      <c r="QRK60" s="26"/>
      <c r="QRL60" s="26"/>
      <c r="QRM60" s="26"/>
      <c r="QRN60" s="26"/>
      <c r="QRO60" s="26"/>
      <c r="QRP60" s="26"/>
      <c r="QRQ60" s="26"/>
      <c r="QRR60" s="26"/>
      <c r="QRS60" s="26"/>
      <c r="QRT60" s="26"/>
      <c r="QRU60" s="26"/>
      <c r="QRV60" s="26"/>
      <c r="QRW60" s="26"/>
      <c r="QRX60" s="26"/>
      <c r="QRY60" s="26"/>
      <c r="QRZ60" s="26"/>
      <c r="QSA60" s="26"/>
      <c r="QSB60" s="26"/>
      <c r="QSC60" s="26"/>
      <c r="QSD60" s="26"/>
      <c r="QSE60" s="26"/>
      <c r="QSF60" s="26"/>
      <c r="QSG60" s="26"/>
      <c r="QSH60" s="26"/>
      <c r="QSI60" s="26"/>
      <c r="QSJ60" s="26"/>
      <c r="QSK60" s="26"/>
      <c r="QSL60" s="26"/>
      <c r="QSM60" s="26"/>
      <c r="QSN60" s="26"/>
      <c r="QSO60" s="26"/>
      <c r="QSP60" s="26"/>
      <c r="QSQ60" s="26"/>
      <c r="QSR60" s="26"/>
      <c r="QSS60" s="26"/>
      <c r="QST60" s="26"/>
      <c r="QSU60" s="26"/>
      <c r="QSV60" s="26"/>
      <c r="QSW60" s="26"/>
      <c r="QSX60" s="26"/>
      <c r="QSY60" s="26"/>
      <c r="QSZ60" s="26"/>
      <c r="QTA60" s="26"/>
      <c r="QTB60" s="26"/>
      <c r="QTC60" s="26"/>
      <c r="QTD60" s="26"/>
      <c r="QTE60" s="26"/>
      <c r="QTF60" s="26"/>
      <c r="QTG60" s="26"/>
      <c r="QTH60" s="26"/>
      <c r="QTI60" s="26"/>
      <c r="QTJ60" s="26"/>
      <c r="QTK60" s="26"/>
      <c r="QTL60" s="26"/>
      <c r="QTM60" s="26"/>
      <c r="QTN60" s="26"/>
      <c r="QTO60" s="26"/>
      <c r="QTP60" s="26"/>
      <c r="QTQ60" s="26"/>
      <c r="QTR60" s="26"/>
      <c r="QTS60" s="26"/>
      <c r="QTT60" s="26"/>
      <c r="QTU60" s="26"/>
      <c r="QTV60" s="26"/>
      <c r="QTW60" s="26"/>
      <c r="QTX60" s="26"/>
      <c r="QTY60" s="26"/>
      <c r="QTZ60" s="26"/>
      <c r="QUA60" s="26"/>
      <c r="QUB60" s="26"/>
      <c r="QUC60" s="26"/>
      <c r="QUD60" s="26"/>
      <c r="QUE60" s="26"/>
      <c r="QUF60" s="26"/>
      <c r="QUG60" s="26"/>
      <c r="QUH60" s="26"/>
      <c r="QUI60" s="26"/>
      <c r="QUJ60" s="26"/>
      <c r="QUK60" s="26"/>
      <c r="QUL60" s="26"/>
      <c r="QUM60" s="26"/>
      <c r="QUN60" s="26"/>
      <c r="QUO60" s="26"/>
      <c r="QUP60" s="26"/>
      <c r="QUQ60" s="26"/>
      <c r="QUR60" s="26"/>
      <c r="QUS60" s="26"/>
      <c r="QUT60" s="26"/>
      <c r="QUU60" s="26"/>
      <c r="QUV60" s="26"/>
      <c r="QUW60" s="26"/>
      <c r="QUX60" s="26"/>
      <c r="QUY60" s="26"/>
      <c r="QUZ60" s="26"/>
      <c r="QVA60" s="26"/>
      <c r="QVB60" s="26"/>
      <c r="QVC60" s="26"/>
      <c r="QVD60" s="26"/>
      <c r="QVE60" s="26"/>
      <c r="QVF60" s="26"/>
      <c r="QVG60" s="26"/>
      <c r="QVH60" s="26"/>
      <c r="QVI60" s="26"/>
      <c r="QVJ60" s="26"/>
      <c r="QVK60" s="26"/>
      <c r="QVL60" s="26"/>
      <c r="QVM60" s="26"/>
      <c r="QVN60" s="26"/>
      <c r="QVO60" s="26"/>
      <c r="QVP60" s="26"/>
      <c r="QVQ60" s="26"/>
      <c r="QVR60" s="26"/>
      <c r="QVS60" s="26"/>
      <c r="QVT60" s="26"/>
      <c r="QVU60" s="26"/>
      <c r="QVV60" s="26"/>
      <c r="QVW60" s="26"/>
      <c r="QVX60" s="26"/>
      <c r="QVY60" s="26"/>
      <c r="QVZ60" s="26"/>
      <c r="QWA60" s="26"/>
      <c r="QWB60" s="26"/>
      <c r="QWC60" s="26"/>
      <c r="QWD60" s="26"/>
      <c r="QWE60" s="26"/>
      <c r="QWF60" s="26"/>
      <c r="QWG60" s="26"/>
      <c r="QWH60" s="26"/>
      <c r="QWI60" s="26"/>
      <c r="QWJ60" s="26"/>
      <c r="QWK60" s="26"/>
      <c r="QWL60" s="26"/>
      <c r="QWM60" s="26"/>
      <c r="QWN60" s="26"/>
      <c r="QWO60" s="26"/>
      <c r="QWP60" s="26"/>
      <c r="QWQ60" s="26"/>
      <c r="QWR60" s="26"/>
      <c r="QWS60" s="26"/>
      <c r="QWT60" s="26"/>
      <c r="QWU60" s="26"/>
      <c r="QWV60" s="26"/>
      <c r="QWW60" s="26"/>
      <c r="QWX60" s="26"/>
      <c r="QWY60" s="26"/>
      <c r="QWZ60" s="26"/>
      <c r="QXA60" s="26"/>
      <c r="QXB60" s="26"/>
      <c r="QXC60" s="26"/>
      <c r="QXD60" s="26"/>
      <c r="QXE60" s="26"/>
      <c r="QXF60" s="26"/>
      <c r="QXG60" s="26"/>
      <c r="QXH60" s="26"/>
      <c r="QXI60" s="26"/>
      <c r="QXJ60" s="26"/>
      <c r="QXK60" s="26"/>
      <c r="QXL60" s="26"/>
      <c r="QXM60" s="26"/>
      <c r="QXN60" s="26"/>
      <c r="QXO60" s="26"/>
      <c r="QXP60" s="26"/>
      <c r="QXQ60" s="26"/>
      <c r="QXR60" s="26"/>
      <c r="QXS60" s="26"/>
      <c r="QXT60" s="26"/>
      <c r="QXU60" s="26"/>
      <c r="QXV60" s="26"/>
      <c r="QXW60" s="26"/>
      <c r="QXX60" s="26"/>
      <c r="QXY60" s="26"/>
      <c r="QXZ60" s="26"/>
      <c r="QYA60" s="26"/>
      <c r="QYB60" s="26"/>
      <c r="QYC60" s="26"/>
      <c r="QYD60" s="26"/>
      <c r="QYE60" s="26"/>
      <c r="QYF60" s="26"/>
      <c r="QYG60" s="26"/>
      <c r="QYH60" s="26"/>
      <c r="QYI60" s="26"/>
      <c r="QYJ60" s="26"/>
      <c r="QYK60" s="26"/>
      <c r="QYL60" s="26"/>
      <c r="QYM60" s="26"/>
      <c r="QYN60" s="26"/>
      <c r="QYO60" s="26"/>
      <c r="QYP60" s="26"/>
      <c r="QYQ60" s="26"/>
      <c r="QYR60" s="26"/>
      <c r="QYS60" s="26"/>
      <c r="QYT60" s="26"/>
      <c r="QYU60" s="26"/>
      <c r="QYV60" s="26"/>
      <c r="QYW60" s="26"/>
      <c r="QYX60" s="26"/>
      <c r="QYY60" s="26"/>
      <c r="QYZ60" s="26"/>
      <c r="QZA60" s="26"/>
      <c r="QZB60" s="26"/>
      <c r="QZC60" s="26"/>
      <c r="QZD60" s="26"/>
      <c r="QZE60" s="26"/>
      <c r="QZF60" s="26"/>
      <c r="QZG60" s="26"/>
      <c r="QZH60" s="26"/>
      <c r="QZI60" s="26"/>
      <c r="QZJ60" s="26"/>
      <c r="QZK60" s="26"/>
      <c r="QZL60" s="26"/>
      <c r="QZM60" s="26"/>
      <c r="QZN60" s="26"/>
      <c r="QZO60" s="26"/>
      <c r="QZP60" s="26"/>
      <c r="QZQ60" s="26"/>
      <c r="QZR60" s="26"/>
      <c r="QZS60" s="26"/>
      <c r="QZT60" s="26"/>
      <c r="QZU60" s="26"/>
      <c r="QZV60" s="26"/>
      <c r="QZW60" s="26"/>
      <c r="QZX60" s="26"/>
      <c r="QZY60" s="26"/>
      <c r="QZZ60" s="26"/>
      <c r="RAA60" s="26"/>
      <c r="RAB60" s="26"/>
      <c r="RAC60" s="26"/>
      <c r="RAD60" s="26"/>
      <c r="RAE60" s="26"/>
      <c r="RAF60" s="26"/>
      <c r="RAG60" s="26"/>
      <c r="RAH60" s="26"/>
      <c r="RAI60" s="26"/>
      <c r="RAJ60" s="26"/>
      <c r="RAK60" s="26"/>
      <c r="RAL60" s="26"/>
      <c r="RAM60" s="26"/>
      <c r="RAN60" s="26"/>
      <c r="RAO60" s="26"/>
      <c r="RAP60" s="26"/>
      <c r="RAQ60" s="26"/>
      <c r="RAR60" s="26"/>
      <c r="RAS60" s="26"/>
      <c r="RAT60" s="26"/>
      <c r="RAU60" s="26"/>
      <c r="RAV60" s="26"/>
      <c r="RAW60" s="26"/>
      <c r="RAX60" s="26"/>
      <c r="RAY60" s="26"/>
      <c r="RAZ60" s="26"/>
      <c r="RBA60" s="26"/>
      <c r="RBB60" s="26"/>
      <c r="RBC60" s="26"/>
      <c r="RBD60" s="26"/>
      <c r="RBE60" s="26"/>
      <c r="RBF60" s="26"/>
      <c r="RBG60" s="26"/>
      <c r="RBH60" s="26"/>
      <c r="RBI60" s="26"/>
      <c r="RBJ60" s="26"/>
      <c r="RBK60" s="26"/>
      <c r="RBL60" s="26"/>
      <c r="RBM60" s="26"/>
      <c r="RBN60" s="26"/>
      <c r="RBO60" s="26"/>
      <c r="RBP60" s="26"/>
      <c r="RBQ60" s="26"/>
      <c r="RBR60" s="26"/>
      <c r="RBS60" s="26"/>
      <c r="RBT60" s="26"/>
      <c r="RBU60" s="26"/>
      <c r="RBV60" s="26"/>
      <c r="RBW60" s="26"/>
      <c r="RBX60" s="26"/>
      <c r="RBY60" s="26"/>
      <c r="RBZ60" s="26"/>
      <c r="RCA60" s="26"/>
      <c r="RCB60" s="26"/>
      <c r="RCC60" s="26"/>
      <c r="RCD60" s="26"/>
      <c r="RCE60" s="26"/>
      <c r="RCF60" s="26"/>
      <c r="RCG60" s="26"/>
      <c r="RCH60" s="26"/>
      <c r="RCI60" s="26"/>
      <c r="RCJ60" s="26"/>
      <c r="RCK60" s="26"/>
      <c r="RCL60" s="26"/>
      <c r="RCM60" s="26"/>
      <c r="RCN60" s="26"/>
      <c r="RCO60" s="26"/>
      <c r="RCP60" s="26"/>
      <c r="RCQ60" s="26"/>
      <c r="RCR60" s="26"/>
      <c r="RCS60" s="26"/>
      <c r="RCT60" s="26"/>
      <c r="RCU60" s="26"/>
      <c r="RCV60" s="26"/>
      <c r="RCW60" s="26"/>
      <c r="RCX60" s="26"/>
      <c r="RCY60" s="26"/>
      <c r="RCZ60" s="26"/>
      <c r="RDA60" s="26"/>
      <c r="RDB60" s="26"/>
      <c r="RDC60" s="26"/>
      <c r="RDD60" s="26"/>
      <c r="RDE60" s="26"/>
      <c r="RDF60" s="26"/>
      <c r="RDG60" s="26"/>
      <c r="RDH60" s="26"/>
      <c r="RDI60" s="26"/>
      <c r="RDJ60" s="26"/>
      <c r="RDK60" s="26"/>
      <c r="RDL60" s="26"/>
      <c r="RDM60" s="26"/>
      <c r="RDN60" s="26"/>
      <c r="RDO60" s="26"/>
      <c r="RDP60" s="26"/>
      <c r="RDQ60" s="26"/>
      <c r="RDR60" s="26"/>
      <c r="RDS60" s="26"/>
      <c r="RDT60" s="26"/>
      <c r="RDU60" s="26"/>
      <c r="RDV60" s="26"/>
      <c r="RDW60" s="26"/>
      <c r="RDX60" s="26"/>
      <c r="RDY60" s="26"/>
      <c r="RDZ60" s="26"/>
      <c r="REA60" s="26"/>
      <c r="REB60" s="26"/>
      <c r="REC60" s="26"/>
      <c r="RED60" s="26"/>
      <c r="REE60" s="26"/>
      <c r="REF60" s="26"/>
      <c r="REG60" s="26"/>
      <c r="REH60" s="26"/>
      <c r="REI60" s="26"/>
      <c r="REJ60" s="26"/>
      <c r="REK60" s="26"/>
      <c r="REL60" s="26"/>
      <c r="REM60" s="26"/>
      <c r="REN60" s="26"/>
      <c r="REO60" s="26"/>
      <c r="REP60" s="26"/>
      <c r="REQ60" s="26"/>
      <c r="RER60" s="26"/>
      <c r="RES60" s="26"/>
      <c r="RET60" s="26"/>
      <c r="REU60" s="26"/>
      <c r="REV60" s="26"/>
      <c r="REW60" s="26"/>
      <c r="REX60" s="26"/>
      <c r="REY60" s="26"/>
      <c r="REZ60" s="26"/>
      <c r="RFA60" s="26"/>
      <c r="RFB60" s="26"/>
      <c r="RFC60" s="26"/>
      <c r="RFD60" s="26"/>
      <c r="RFE60" s="26"/>
      <c r="RFF60" s="26"/>
      <c r="RFG60" s="26"/>
      <c r="RFH60" s="26"/>
      <c r="RFI60" s="26"/>
      <c r="RFJ60" s="26"/>
      <c r="RFK60" s="26"/>
      <c r="RFL60" s="26"/>
      <c r="RFM60" s="26"/>
      <c r="RFN60" s="26"/>
      <c r="RFO60" s="26"/>
      <c r="RFP60" s="26"/>
      <c r="RFQ60" s="26"/>
      <c r="RFR60" s="26"/>
      <c r="RFS60" s="26"/>
      <c r="RFT60" s="26"/>
      <c r="RFU60" s="26"/>
      <c r="RFV60" s="26"/>
      <c r="RFW60" s="26"/>
      <c r="RFX60" s="26"/>
      <c r="RFY60" s="26"/>
      <c r="RFZ60" s="26"/>
      <c r="RGA60" s="26"/>
      <c r="RGB60" s="26"/>
      <c r="RGC60" s="26"/>
      <c r="RGD60" s="26"/>
      <c r="RGE60" s="26"/>
      <c r="RGF60" s="26"/>
      <c r="RGG60" s="26"/>
      <c r="RGH60" s="26"/>
      <c r="RGI60" s="26"/>
      <c r="RGJ60" s="26"/>
      <c r="RGK60" s="26"/>
      <c r="RGL60" s="26"/>
      <c r="RGM60" s="26"/>
      <c r="RGN60" s="26"/>
      <c r="RGO60" s="26"/>
      <c r="RGP60" s="26"/>
      <c r="RGQ60" s="26"/>
      <c r="RGR60" s="26"/>
      <c r="RGS60" s="26"/>
      <c r="RGT60" s="26"/>
      <c r="RGU60" s="26"/>
      <c r="RGV60" s="26"/>
      <c r="RGW60" s="26"/>
      <c r="RGX60" s="26"/>
      <c r="RGY60" s="26"/>
      <c r="RGZ60" s="26"/>
      <c r="RHA60" s="26"/>
      <c r="RHB60" s="26"/>
      <c r="RHC60" s="26"/>
      <c r="RHD60" s="26"/>
      <c r="RHE60" s="26"/>
      <c r="RHF60" s="26"/>
      <c r="RHG60" s="26"/>
      <c r="RHH60" s="26"/>
      <c r="RHI60" s="26"/>
      <c r="RHJ60" s="26"/>
      <c r="RHK60" s="26"/>
      <c r="RHL60" s="26"/>
      <c r="RHM60" s="26"/>
      <c r="RHN60" s="26"/>
      <c r="RHO60" s="26"/>
      <c r="RHP60" s="26"/>
      <c r="RHQ60" s="26"/>
      <c r="RHR60" s="26"/>
      <c r="RHS60" s="26"/>
      <c r="RHT60" s="26"/>
      <c r="RHU60" s="26"/>
      <c r="RHV60" s="26"/>
      <c r="RHW60" s="26"/>
      <c r="RHX60" s="26"/>
      <c r="RHY60" s="26"/>
      <c r="RHZ60" s="26"/>
      <c r="RIA60" s="26"/>
      <c r="RIB60" s="26"/>
      <c r="RIC60" s="26"/>
      <c r="RID60" s="26"/>
      <c r="RIE60" s="26"/>
      <c r="RIF60" s="26"/>
      <c r="RIG60" s="26"/>
      <c r="RIH60" s="26"/>
      <c r="RII60" s="26"/>
      <c r="RIJ60" s="26"/>
      <c r="RIK60" s="26"/>
      <c r="RIL60" s="26"/>
      <c r="RIM60" s="26"/>
      <c r="RIN60" s="26"/>
      <c r="RIO60" s="26"/>
      <c r="RIP60" s="26"/>
      <c r="RIQ60" s="26"/>
      <c r="RIR60" s="26"/>
      <c r="RIS60" s="26"/>
      <c r="RIT60" s="26"/>
      <c r="RIU60" s="26"/>
      <c r="RIV60" s="26"/>
      <c r="RIW60" s="26"/>
      <c r="RIX60" s="26"/>
      <c r="RIY60" s="26"/>
      <c r="RIZ60" s="26"/>
      <c r="RJA60" s="26"/>
      <c r="RJB60" s="26"/>
      <c r="RJC60" s="26"/>
      <c r="RJD60" s="26"/>
      <c r="RJE60" s="26"/>
      <c r="RJF60" s="26"/>
      <c r="RJG60" s="26"/>
      <c r="RJH60" s="26"/>
      <c r="RJI60" s="26"/>
      <c r="RJJ60" s="26"/>
      <c r="RJK60" s="26"/>
      <c r="RJL60" s="26"/>
      <c r="RJM60" s="26"/>
      <c r="RJN60" s="26"/>
      <c r="RJO60" s="26"/>
      <c r="RJP60" s="26"/>
      <c r="RJQ60" s="26"/>
      <c r="RJR60" s="26"/>
      <c r="RJS60" s="26"/>
      <c r="RJT60" s="26"/>
      <c r="RJU60" s="26"/>
      <c r="RJV60" s="26"/>
      <c r="RJW60" s="26"/>
      <c r="RJX60" s="26"/>
      <c r="RJY60" s="26"/>
      <c r="RJZ60" s="26"/>
      <c r="RKA60" s="26"/>
      <c r="RKB60" s="26"/>
      <c r="RKC60" s="26"/>
      <c r="RKD60" s="26"/>
      <c r="RKE60" s="26"/>
      <c r="RKF60" s="26"/>
      <c r="RKG60" s="26"/>
      <c r="RKH60" s="26"/>
      <c r="RKI60" s="26"/>
      <c r="RKJ60" s="26"/>
      <c r="RKK60" s="26"/>
      <c r="RKL60" s="26"/>
      <c r="RKM60" s="26"/>
      <c r="RKN60" s="26"/>
      <c r="RKO60" s="26"/>
      <c r="RKP60" s="26"/>
      <c r="RKQ60" s="26"/>
      <c r="RKR60" s="26"/>
      <c r="RKS60" s="26"/>
      <c r="RKT60" s="26"/>
      <c r="RKU60" s="26"/>
      <c r="RKV60" s="26"/>
      <c r="RKW60" s="26"/>
      <c r="RKX60" s="26"/>
      <c r="RKY60" s="26"/>
      <c r="RKZ60" s="26"/>
      <c r="RLA60" s="26"/>
      <c r="RLB60" s="26"/>
      <c r="RLC60" s="26"/>
      <c r="RLD60" s="26"/>
      <c r="RLE60" s="26"/>
      <c r="RLF60" s="26"/>
      <c r="RLG60" s="26"/>
      <c r="RLH60" s="26"/>
      <c r="RLI60" s="26"/>
      <c r="RLJ60" s="26"/>
      <c r="RLK60" s="26"/>
      <c r="RLL60" s="26"/>
      <c r="RLM60" s="26"/>
      <c r="RLN60" s="26"/>
      <c r="RLO60" s="26"/>
      <c r="RLP60" s="26"/>
      <c r="RLQ60" s="26"/>
      <c r="RLR60" s="26"/>
      <c r="RLS60" s="26"/>
      <c r="RLT60" s="26"/>
      <c r="RLU60" s="26"/>
      <c r="RLV60" s="26"/>
      <c r="RLW60" s="26"/>
      <c r="RLX60" s="26"/>
      <c r="RLY60" s="26"/>
      <c r="RLZ60" s="26"/>
      <c r="RMA60" s="26"/>
      <c r="RMB60" s="26"/>
      <c r="RMC60" s="26"/>
      <c r="RMD60" s="26"/>
      <c r="RME60" s="26"/>
      <c r="RMF60" s="26"/>
      <c r="RMG60" s="26"/>
      <c r="RMH60" s="26"/>
      <c r="RMI60" s="26"/>
      <c r="RMJ60" s="26"/>
      <c r="RMK60" s="26"/>
      <c r="RML60" s="26"/>
      <c r="RMM60" s="26"/>
      <c r="RMN60" s="26"/>
      <c r="RMO60" s="26"/>
      <c r="RMP60" s="26"/>
      <c r="RMQ60" s="26"/>
      <c r="RMR60" s="26"/>
      <c r="RMS60" s="26"/>
      <c r="RMT60" s="26"/>
      <c r="RMU60" s="26"/>
      <c r="RMV60" s="26"/>
      <c r="RMW60" s="26"/>
      <c r="RMX60" s="26"/>
      <c r="RMY60" s="26"/>
      <c r="RMZ60" s="26"/>
      <c r="RNA60" s="26"/>
      <c r="RNB60" s="26"/>
      <c r="RNC60" s="26"/>
      <c r="RND60" s="26"/>
      <c r="RNE60" s="26"/>
      <c r="RNF60" s="26"/>
      <c r="RNG60" s="26"/>
      <c r="RNH60" s="26"/>
      <c r="RNI60" s="26"/>
      <c r="RNJ60" s="26"/>
      <c r="RNK60" s="26"/>
      <c r="RNL60" s="26"/>
      <c r="RNM60" s="26"/>
      <c r="RNN60" s="26"/>
      <c r="RNO60" s="26"/>
      <c r="RNP60" s="26"/>
      <c r="RNQ60" s="26"/>
      <c r="RNR60" s="26"/>
      <c r="RNS60" s="26"/>
      <c r="RNT60" s="26"/>
      <c r="RNU60" s="26"/>
      <c r="RNV60" s="26"/>
      <c r="RNW60" s="26"/>
      <c r="RNX60" s="26"/>
      <c r="RNY60" s="26"/>
      <c r="RNZ60" s="26"/>
      <c r="ROA60" s="26"/>
      <c r="ROB60" s="26"/>
      <c r="ROC60" s="26"/>
      <c r="ROD60" s="26"/>
      <c r="ROE60" s="26"/>
      <c r="ROF60" s="26"/>
      <c r="ROG60" s="26"/>
      <c r="ROH60" s="26"/>
      <c r="ROI60" s="26"/>
      <c r="ROJ60" s="26"/>
      <c r="ROK60" s="26"/>
      <c r="ROL60" s="26"/>
      <c r="ROM60" s="26"/>
      <c r="RON60" s="26"/>
      <c r="ROO60" s="26"/>
      <c r="ROP60" s="26"/>
      <c r="ROQ60" s="26"/>
      <c r="ROR60" s="26"/>
      <c r="ROS60" s="26"/>
      <c r="ROT60" s="26"/>
      <c r="ROU60" s="26"/>
      <c r="ROV60" s="26"/>
      <c r="ROW60" s="26"/>
      <c r="ROX60" s="26"/>
      <c r="ROY60" s="26"/>
      <c r="ROZ60" s="26"/>
      <c r="RPA60" s="26"/>
      <c r="RPB60" s="26"/>
      <c r="RPC60" s="26"/>
      <c r="RPD60" s="26"/>
      <c r="RPE60" s="26"/>
      <c r="RPF60" s="26"/>
      <c r="RPG60" s="26"/>
      <c r="RPH60" s="26"/>
      <c r="RPI60" s="26"/>
      <c r="RPJ60" s="26"/>
      <c r="RPK60" s="26"/>
      <c r="RPL60" s="26"/>
      <c r="RPM60" s="26"/>
      <c r="RPN60" s="26"/>
      <c r="RPO60" s="26"/>
      <c r="RPP60" s="26"/>
      <c r="RPQ60" s="26"/>
      <c r="RPR60" s="26"/>
      <c r="RPS60" s="26"/>
      <c r="RPT60" s="26"/>
      <c r="RPU60" s="26"/>
      <c r="RPV60" s="26"/>
      <c r="RPW60" s="26"/>
      <c r="RPX60" s="26"/>
      <c r="RPY60" s="26"/>
      <c r="RPZ60" s="26"/>
      <c r="RQA60" s="26"/>
      <c r="RQB60" s="26"/>
      <c r="RQC60" s="26"/>
      <c r="RQD60" s="26"/>
      <c r="RQE60" s="26"/>
      <c r="RQF60" s="26"/>
      <c r="RQG60" s="26"/>
      <c r="RQH60" s="26"/>
      <c r="RQI60" s="26"/>
      <c r="RQJ60" s="26"/>
      <c r="RQK60" s="26"/>
      <c r="RQL60" s="26"/>
      <c r="RQM60" s="26"/>
      <c r="RQN60" s="26"/>
      <c r="RQO60" s="26"/>
      <c r="RQP60" s="26"/>
      <c r="RQQ60" s="26"/>
      <c r="RQR60" s="26"/>
      <c r="RQS60" s="26"/>
      <c r="RQT60" s="26"/>
      <c r="RQU60" s="26"/>
      <c r="RQV60" s="26"/>
      <c r="RQW60" s="26"/>
      <c r="RQX60" s="26"/>
      <c r="RQY60" s="26"/>
      <c r="RQZ60" s="26"/>
      <c r="RRA60" s="26"/>
      <c r="RRB60" s="26"/>
      <c r="RRC60" s="26"/>
      <c r="RRD60" s="26"/>
      <c r="RRE60" s="26"/>
      <c r="RRF60" s="26"/>
      <c r="RRG60" s="26"/>
      <c r="RRH60" s="26"/>
      <c r="RRI60" s="26"/>
      <c r="RRJ60" s="26"/>
      <c r="RRK60" s="26"/>
      <c r="RRL60" s="26"/>
      <c r="RRM60" s="26"/>
      <c r="RRN60" s="26"/>
      <c r="RRO60" s="26"/>
      <c r="RRP60" s="26"/>
      <c r="RRQ60" s="26"/>
      <c r="RRR60" s="26"/>
      <c r="RRS60" s="26"/>
      <c r="RRT60" s="26"/>
      <c r="RRU60" s="26"/>
      <c r="RRV60" s="26"/>
      <c r="RRW60" s="26"/>
      <c r="RRX60" s="26"/>
      <c r="RRY60" s="26"/>
      <c r="RRZ60" s="26"/>
      <c r="RSA60" s="26"/>
      <c r="RSB60" s="26"/>
      <c r="RSC60" s="26"/>
      <c r="RSD60" s="26"/>
      <c r="RSE60" s="26"/>
      <c r="RSF60" s="26"/>
      <c r="RSG60" s="26"/>
      <c r="RSH60" s="26"/>
      <c r="RSI60" s="26"/>
      <c r="RSJ60" s="26"/>
      <c r="RSK60" s="26"/>
      <c r="RSL60" s="26"/>
      <c r="RSM60" s="26"/>
      <c r="RSN60" s="26"/>
      <c r="RSO60" s="26"/>
      <c r="RSP60" s="26"/>
      <c r="RSQ60" s="26"/>
      <c r="RSR60" s="26"/>
      <c r="RSS60" s="26"/>
      <c r="RST60" s="26"/>
      <c r="RSU60" s="26"/>
      <c r="RSV60" s="26"/>
      <c r="RSW60" s="26"/>
      <c r="RSX60" s="26"/>
      <c r="RSY60" s="26"/>
      <c r="RSZ60" s="26"/>
      <c r="RTA60" s="26"/>
      <c r="RTB60" s="26"/>
      <c r="RTC60" s="26"/>
      <c r="RTD60" s="26"/>
      <c r="RTE60" s="26"/>
      <c r="RTF60" s="26"/>
      <c r="RTG60" s="26"/>
      <c r="RTH60" s="26"/>
      <c r="RTI60" s="26"/>
      <c r="RTJ60" s="26"/>
      <c r="RTK60" s="26"/>
      <c r="RTL60" s="26"/>
      <c r="RTM60" s="26"/>
      <c r="RTN60" s="26"/>
      <c r="RTO60" s="26"/>
      <c r="RTP60" s="26"/>
      <c r="RTQ60" s="26"/>
      <c r="RTR60" s="26"/>
      <c r="RTS60" s="26"/>
      <c r="RTT60" s="26"/>
      <c r="RTU60" s="26"/>
      <c r="RTV60" s="26"/>
      <c r="RTW60" s="26"/>
      <c r="RTX60" s="26"/>
      <c r="RTY60" s="26"/>
      <c r="RTZ60" s="26"/>
      <c r="RUA60" s="26"/>
      <c r="RUB60" s="26"/>
      <c r="RUC60" s="26"/>
      <c r="RUD60" s="26"/>
      <c r="RUE60" s="26"/>
      <c r="RUF60" s="26"/>
      <c r="RUG60" s="26"/>
      <c r="RUH60" s="26"/>
      <c r="RUI60" s="26"/>
      <c r="RUJ60" s="26"/>
      <c r="RUK60" s="26"/>
      <c r="RUL60" s="26"/>
      <c r="RUM60" s="26"/>
      <c r="RUN60" s="26"/>
      <c r="RUO60" s="26"/>
      <c r="RUP60" s="26"/>
      <c r="RUQ60" s="26"/>
      <c r="RUR60" s="26"/>
      <c r="RUS60" s="26"/>
      <c r="RUT60" s="26"/>
      <c r="RUU60" s="26"/>
      <c r="RUV60" s="26"/>
      <c r="RUW60" s="26"/>
      <c r="RUX60" s="26"/>
      <c r="RUY60" s="26"/>
      <c r="RUZ60" s="26"/>
      <c r="RVA60" s="26"/>
      <c r="RVB60" s="26"/>
      <c r="RVC60" s="26"/>
      <c r="RVD60" s="26"/>
      <c r="RVE60" s="26"/>
      <c r="RVF60" s="26"/>
      <c r="RVG60" s="26"/>
      <c r="RVH60" s="26"/>
      <c r="RVI60" s="26"/>
      <c r="RVJ60" s="26"/>
      <c r="RVK60" s="26"/>
      <c r="RVL60" s="26"/>
      <c r="RVM60" s="26"/>
      <c r="RVN60" s="26"/>
      <c r="RVO60" s="26"/>
      <c r="RVP60" s="26"/>
      <c r="RVQ60" s="26"/>
      <c r="RVR60" s="26"/>
      <c r="RVS60" s="26"/>
      <c r="RVT60" s="26"/>
      <c r="RVU60" s="26"/>
      <c r="RVV60" s="26"/>
      <c r="RVW60" s="26"/>
      <c r="RVX60" s="26"/>
      <c r="RVY60" s="26"/>
      <c r="RVZ60" s="26"/>
      <c r="RWA60" s="26"/>
      <c r="RWB60" s="26"/>
      <c r="RWC60" s="26"/>
      <c r="RWD60" s="26"/>
      <c r="RWE60" s="26"/>
      <c r="RWF60" s="26"/>
      <c r="RWG60" s="26"/>
      <c r="RWH60" s="26"/>
      <c r="RWI60" s="26"/>
      <c r="RWJ60" s="26"/>
      <c r="RWK60" s="26"/>
      <c r="RWL60" s="26"/>
      <c r="RWM60" s="26"/>
      <c r="RWN60" s="26"/>
      <c r="RWO60" s="26"/>
      <c r="RWP60" s="26"/>
      <c r="RWQ60" s="26"/>
      <c r="RWR60" s="26"/>
      <c r="RWS60" s="26"/>
      <c r="RWT60" s="26"/>
      <c r="RWU60" s="26"/>
      <c r="RWV60" s="26"/>
      <c r="RWW60" s="26"/>
      <c r="RWX60" s="26"/>
      <c r="RWY60" s="26"/>
      <c r="RWZ60" s="26"/>
      <c r="RXA60" s="26"/>
      <c r="RXB60" s="26"/>
      <c r="RXC60" s="26"/>
      <c r="RXD60" s="26"/>
      <c r="RXE60" s="26"/>
      <c r="RXF60" s="26"/>
      <c r="RXG60" s="26"/>
      <c r="RXH60" s="26"/>
      <c r="RXI60" s="26"/>
      <c r="RXJ60" s="26"/>
      <c r="RXK60" s="26"/>
      <c r="RXL60" s="26"/>
      <c r="RXM60" s="26"/>
      <c r="RXN60" s="26"/>
      <c r="RXO60" s="26"/>
      <c r="RXP60" s="26"/>
      <c r="RXQ60" s="26"/>
      <c r="RXR60" s="26"/>
      <c r="RXS60" s="26"/>
      <c r="RXT60" s="26"/>
      <c r="RXU60" s="26"/>
      <c r="RXV60" s="26"/>
      <c r="RXW60" s="26"/>
      <c r="RXX60" s="26"/>
      <c r="RXY60" s="26"/>
      <c r="RXZ60" s="26"/>
      <c r="RYA60" s="26"/>
      <c r="RYB60" s="26"/>
      <c r="RYC60" s="26"/>
      <c r="RYD60" s="26"/>
      <c r="RYE60" s="26"/>
      <c r="RYF60" s="26"/>
      <c r="RYG60" s="26"/>
      <c r="RYH60" s="26"/>
      <c r="RYI60" s="26"/>
      <c r="RYJ60" s="26"/>
      <c r="RYK60" s="26"/>
      <c r="RYL60" s="26"/>
      <c r="RYM60" s="26"/>
      <c r="RYN60" s="26"/>
      <c r="RYO60" s="26"/>
      <c r="RYP60" s="26"/>
      <c r="RYQ60" s="26"/>
      <c r="RYR60" s="26"/>
      <c r="RYS60" s="26"/>
      <c r="RYT60" s="26"/>
      <c r="RYU60" s="26"/>
      <c r="RYV60" s="26"/>
      <c r="RYW60" s="26"/>
      <c r="RYX60" s="26"/>
      <c r="RYY60" s="26"/>
      <c r="RYZ60" s="26"/>
      <c r="RZA60" s="26"/>
      <c r="RZB60" s="26"/>
      <c r="RZC60" s="26"/>
      <c r="RZD60" s="26"/>
      <c r="RZE60" s="26"/>
      <c r="RZF60" s="26"/>
      <c r="RZG60" s="26"/>
      <c r="RZH60" s="26"/>
      <c r="RZI60" s="26"/>
      <c r="RZJ60" s="26"/>
      <c r="RZK60" s="26"/>
      <c r="RZL60" s="26"/>
      <c r="RZM60" s="26"/>
      <c r="RZN60" s="26"/>
      <c r="RZO60" s="26"/>
      <c r="RZP60" s="26"/>
      <c r="RZQ60" s="26"/>
      <c r="RZR60" s="26"/>
      <c r="RZS60" s="26"/>
      <c r="RZT60" s="26"/>
      <c r="RZU60" s="26"/>
      <c r="RZV60" s="26"/>
      <c r="RZW60" s="26"/>
      <c r="RZX60" s="26"/>
      <c r="RZY60" s="26"/>
      <c r="RZZ60" s="26"/>
      <c r="SAA60" s="26"/>
      <c r="SAB60" s="26"/>
      <c r="SAC60" s="26"/>
      <c r="SAD60" s="26"/>
      <c r="SAE60" s="26"/>
      <c r="SAF60" s="26"/>
      <c r="SAG60" s="26"/>
      <c r="SAH60" s="26"/>
      <c r="SAI60" s="26"/>
      <c r="SAJ60" s="26"/>
      <c r="SAK60" s="26"/>
      <c r="SAL60" s="26"/>
      <c r="SAM60" s="26"/>
      <c r="SAN60" s="26"/>
      <c r="SAO60" s="26"/>
      <c r="SAP60" s="26"/>
      <c r="SAQ60" s="26"/>
      <c r="SAR60" s="26"/>
      <c r="SAS60" s="26"/>
      <c r="SAT60" s="26"/>
      <c r="SAU60" s="26"/>
      <c r="SAV60" s="26"/>
      <c r="SAW60" s="26"/>
      <c r="SAX60" s="26"/>
      <c r="SAY60" s="26"/>
      <c r="SAZ60" s="26"/>
      <c r="SBA60" s="26"/>
      <c r="SBB60" s="26"/>
      <c r="SBC60" s="26"/>
      <c r="SBD60" s="26"/>
      <c r="SBE60" s="26"/>
      <c r="SBF60" s="26"/>
      <c r="SBG60" s="26"/>
      <c r="SBH60" s="26"/>
      <c r="SBI60" s="26"/>
      <c r="SBJ60" s="26"/>
      <c r="SBK60" s="26"/>
      <c r="SBL60" s="26"/>
      <c r="SBM60" s="26"/>
      <c r="SBN60" s="26"/>
      <c r="SBO60" s="26"/>
      <c r="SBP60" s="26"/>
      <c r="SBQ60" s="26"/>
      <c r="SBR60" s="26"/>
      <c r="SBS60" s="26"/>
      <c r="SBT60" s="26"/>
      <c r="SBU60" s="26"/>
      <c r="SBV60" s="26"/>
      <c r="SBW60" s="26"/>
      <c r="SBX60" s="26"/>
      <c r="SBY60" s="26"/>
      <c r="SBZ60" s="26"/>
      <c r="SCA60" s="26"/>
      <c r="SCB60" s="26"/>
      <c r="SCC60" s="26"/>
      <c r="SCD60" s="26"/>
      <c r="SCE60" s="26"/>
      <c r="SCF60" s="26"/>
      <c r="SCG60" s="26"/>
      <c r="SCH60" s="26"/>
      <c r="SCI60" s="26"/>
      <c r="SCJ60" s="26"/>
      <c r="SCK60" s="26"/>
      <c r="SCL60" s="26"/>
      <c r="SCM60" s="26"/>
      <c r="SCN60" s="26"/>
      <c r="SCO60" s="26"/>
      <c r="SCP60" s="26"/>
      <c r="SCQ60" s="26"/>
      <c r="SCR60" s="26"/>
      <c r="SCS60" s="26"/>
      <c r="SCT60" s="26"/>
      <c r="SCU60" s="26"/>
      <c r="SCV60" s="26"/>
      <c r="SCW60" s="26"/>
      <c r="SCX60" s="26"/>
      <c r="SCY60" s="26"/>
      <c r="SCZ60" s="26"/>
      <c r="SDA60" s="26"/>
      <c r="SDB60" s="26"/>
      <c r="SDC60" s="26"/>
      <c r="SDD60" s="26"/>
      <c r="SDE60" s="26"/>
      <c r="SDF60" s="26"/>
      <c r="SDG60" s="26"/>
      <c r="SDH60" s="26"/>
      <c r="SDI60" s="26"/>
      <c r="SDJ60" s="26"/>
      <c r="SDK60" s="26"/>
      <c r="SDL60" s="26"/>
      <c r="SDM60" s="26"/>
      <c r="SDN60" s="26"/>
      <c r="SDO60" s="26"/>
      <c r="SDP60" s="26"/>
      <c r="SDQ60" s="26"/>
      <c r="SDR60" s="26"/>
      <c r="SDS60" s="26"/>
      <c r="SDT60" s="26"/>
      <c r="SDU60" s="26"/>
      <c r="SDV60" s="26"/>
      <c r="SDW60" s="26"/>
      <c r="SDX60" s="26"/>
      <c r="SDY60" s="26"/>
      <c r="SDZ60" s="26"/>
      <c r="SEA60" s="26"/>
      <c r="SEB60" s="26"/>
      <c r="SEC60" s="26"/>
      <c r="SED60" s="26"/>
      <c r="SEE60" s="26"/>
      <c r="SEF60" s="26"/>
      <c r="SEG60" s="26"/>
      <c r="SEH60" s="26"/>
      <c r="SEI60" s="26"/>
      <c r="SEJ60" s="26"/>
      <c r="SEK60" s="26"/>
      <c r="SEL60" s="26"/>
      <c r="SEM60" s="26"/>
      <c r="SEN60" s="26"/>
      <c r="SEO60" s="26"/>
      <c r="SEP60" s="26"/>
      <c r="SEQ60" s="26"/>
      <c r="SER60" s="26"/>
      <c r="SES60" s="26"/>
      <c r="SET60" s="26"/>
      <c r="SEU60" s="26"/>
      <c r="SEV60" s="26"/>
      <c r="SEW60" s="26"/>
      <c r="SEX60" s="26"/>
      <c r="SEY60" s="26"/>
      <c r="SEZ60" s="26"/>
      <c r="SFA60" s="26"/>
      <c r="SFB60" s="26"/>
      <c r="SFC60" s="26"/>
      <c r="SFD60" s="26"/>
      <c r="SFE60" s="26"/>
      <c r="SFF60" s="26"/>
      <c r="SFG60" s="26"/>
      <c r="SFH60" s="26"/>
      <c r="SFI60" s="26"/>
      <c r="SFJ60" s="26"/>
      <c r="SFK60" s="26"/>
      <c r="SFL60" s="26"/>
      <c r="SFM60" s="26"/>
      <c r="SFN60" s="26"/>
      <c r="SFO60" s="26"/>
      <c r="SFP60" s="26"/>
      <c r="SFQ60" s="26"/>
      <c r="SFR60" s="26"/>
      <c r="SFS60" s="26"/>
      <c r="SFT60" s="26"/>
      <c r="SFU60" s="26"/>
      <c r="SFV60" s="26"/>
      <c r="SFW60" s="26"/>
      <c r="SFX60" s="26"/>
      <c r="SFY60" s="26"/>
      <c r="SFZ60" s="26"/>
      <c r="SGA60" s="26"/>
      <c r="SGB60" s="26"/>
      <c r="SGC60" s="26"/>
      <c r="SGD60" s="26"/>
      <c r="SGE60" s="26"/>
      <c r="SGF60" s="26"/>
      <c r="SGG60" s="26"/>
      <c r="SGH60" s="26"/>
      <c r="SGI60" s="26"/>
      <c r="SGJ60" s="26"/>
      <c r="SGK60" s="26"/>
      <c r="SGL60" s="26"/>
      <c r="SGM60" s="26"/>
      <c r="SGN60" s="26"/>
      <c r="SGO60" s="26"/>
      <c r="SGP60" s="26"/>
      <c r="SGQ60" s="26"/>
      <c r="SGR60" s="26"/>
      <c r="SGS60" s="26"/>
      <c r="SGT60" s="26"/>
      <c r="SGU60" s="26"/>
      <c r="SGV60" s="26"/>
      <c r="SGW60" s="26"/>
      <c r="SGX60" s="26"/>
      <c r="SGY60" s="26"/>
      <c r="SGZ60" s="26"/>
      <c r="SHA60" s="26"/>
      <c r="SHB60" s="26"/>
      <c r="SHC60" s="26"/>
      <c r="SHD60" s="26"/>
      <c r="SHE60" s="26"/>
      <c r="SHF60" s="26"/>
      <c r="SHG60" s="26"/>
      <c r="SHH60" s="26"/>
      <c r="SHI60" s="26"/>
      <c r="SHJ60" s="26"/>
      <c r="SHK60" s="26"/>
      <c r="SHL60" s="26"/>
      <c r="SHM60" s="26"/>
      <c r="SHN60" s="26"/>
      <c r="SHO60" s="26"/>
      <c r="SHP60" s="26"/>
      <c r="SHQ60" s="26"/>
      <c r="SHR60" s="26"/>
      <c r="SHS60" s="26"/>
      <c r="SHT60" s="26"/>
      <c r="SHU60" s="26"/>
      <c r="SHV60" s="26"/>
      <c r="SHW60" s="26"/>
      <c r="SHX60" s="26"/>
      <c r="SHY60" s="26"/>
      <c r="SHZ60" s="26"/>
      <c r="SIA60" s="26"/>
      <c r="SIB60" s="26"/>
      <c r="SIC60" s="26"/>
      <c r="SID60" s="26"/>
      <c r="SIE60" s="26"/>
      <c r="SIF60" s="26"/>
      <c r="SIG60" s="26"/>
      <c r="SIH60" s="26"/>
      <c r="SII60" s="26"/>
      <c r="SIJ60" s="26"/>
      <c r="SIK60" s="26"/>
      <c r="SIL60" s="26"/>
      <c r="SIM60" s="26"/>
      <c r="SIN60" s="26"/>
      <c r="SIO60" s="26"/>
      <c r="SIP60" s="26"/>
      <c r="SIQ60" s="26"/>
      <c r="SIR60" s="26"/>
      <c r="SIS60" s="26"/>
      <c r="SIT60" s="26"/>
      <c r="SIU60" s="26"/>
      <c r="SIV60" s="26"/>
      <c r="SIW60" s="26"/>
      <c r="SIX60" s="26"/>
      <c r="SIY60" s="26"/>
      <c r="SIZ60" s="26"/>
      <c r="SJA60" s="26"/>
      <c r="SJB60" s="26"/>
      <c r="SJC60" s="26"/>
      <c r="SJD60" s="26"/>
      <c r="SJE60" s="26"/>
      <c r="SJF60" s="26"/>
      <c r="SJG60" s="26"/>
      <c r="SJH60" s="26"/>
      <c r="SJI60" s="26"/>
      <c r="SJJ60" s="26"/>
      <c r="SJK60" s="26"/>
      <c r="SJL60" s="26"/>
      <c r="SJM60" s="26"/>
      <c r="SJN60" s="26"/>
      <c r="SJO60" s="26"/>
      <c r="SJP60" s="26"/>
      <c r="SJQ60" s="26"/>
      <c r="SJR60" s="26"/>
      <c r="SJS60" s="26"/>
      <c r="SJT60" s="26"/>
      <c r="SJU60" s="26"/>
      <c r="SJV60" s="26"/>
      <c r="SJW60" s="26"/>
      <c r="SJX60" s="26"/>
      <c r="SJY60" s="26"/>
      <c r="SJZ60" s="26"/>
      <c r="SKA60" s="26"/>
      <c r="SKB60" s="26"/>
      <c r="SKC60" s="26"/>
      <c r="SKD60" s="26"/>
      <c r="SKE60" s="26"/>
      <c r="SKF60" s="26"/>
      <c r="SKG60" s="26"/>
      <c r="SKH60" s="26"/>
      <c r="SKI60" s="26"/>
      <c r="SKJ60" s="26"/>
      <c r="SKK60" s="26"/>
      <c r="SKL60" s="26"/>
      <c r="SKM60" s="26"/>
      <c r="SKN60" s="26"/>
      <c r="SKO60" s="26"/>
      <c r="SKP60" s="26"/>
      <c r="SKQ60" s="26"/>
      <c r="SKR60" s="26"/>
      <c r="SKS60" s="26"/>
      <c r="SKT60" s="26"/>
      <c r="SKU60" s="26"/>
      <c r="SKV60" s="26"/>
      <c r="SKW60" s="26"/>
      <c r="SKX60" s="26"/>
      <c r="SKY60" s="26"/>
      <c r="SKZ60" s="26"/>
      <c r="SLA60" s="26"/>
      <c r="SLB60" s="26"/>
      <c r="SLC60" s="26"/>
      <c r="SLD60" s="26"/>
      <c r="SLE60" s="26"/>
      <c r="SLF60" s="26"/>
      <c r="SLG60" s="26"/>
      <c r="SLH60" s="26"/>
      <c r="SLI60" s="26"/>
      <c r="SLJ60" s="26"/>
      <c r="SLK60" s="26"/>
      <c r="SLL60" s="26"/>
      <c r="SLM60" s="26"/>
      <c r="SLN60" s="26"/>
      <c r="SLO60" s="26"/>
      <c r="SLP60" s="26"/>
      <c r="SLQ60" s="26"/>
      <c r="SLR60" s="26"/>
      <c r="SLS60" s="26"/>
      <c r="SLT60" s="26"/>
      <c r="SLU60" s="26"/>
      <c r="SLV60" s="26"/>
      <c r="SLW60" s="26"/>
      <c r="SLX60" s="26"/>
      <c r="SLY60" s="26"/>
      <c r="SLZ60" s="26"/>
      <c r="SMA60" s="26"/>
      <c r="SMB60" s="26"/>
      <c r="SMC60" s="26"/>
      <c r="SMD60" s="26"/>
      <c r="SME60" s="26"/>
      <c r="SMF60" s="26"/>
      <c r="SMG60" s="26"/>
      <c r="SMH60" s="26"/>
      <c r="SMI60" s="26"/>
      <c r="SMJ60" s="26"/>
      <c r="SMK60" s="26"/>
      <c r="SML60" s="26"/>
      <c r="SMM60" s="26"/>
      <c r="SMN60" s="26"/>
      <c r="SMO60" s="26"/>
      <c r="SMP60" s="26"/>
      <c r="SMQ60" s="26"/>
      <c r="SMR60" s="26"/>
      <c r="SMS60" s="26"/>
      <c r="SMT60" s="26"/>
      <c r="SMU60" s="26"/>
      <c r="SMV60" s="26"/>
      <c r="SMW60" s="26"/>
      <c r="SMX60" s="26"/>
      <c r="SMY60" s="26"/>
      <c r="SMZ60" s="26"/>
      <c r="SNA60" s="26"/>
      <c r="SNB60" s="26"/>
      <c r="SNC60" s="26"/>
      <c r="SND60" s="26"/>
      <c r="SNE60" s="26"/>
      <c r="SNF60" s="26"/>
      <c r="SNG60" s="26"/>
      <c r="SNH60" s="26"/>
      <c r="SNI60" s="26"/>
      <c r="SNJ60" s="26"/>
      <c r="SNK60" s="26"/>
      <c r="SNL60" s="26"/>
      <c r="SNM60" s="26"/>
      <c r="SNN60" s="26"/>
      <c r="SNO60" s="26"/>
      <c r="SNP60" s="26"/>
      <c r="SNQ60" s="26"/>
      <c r="SNR60" s="26"/>
      <c r="SNS60" s="26"/>
      <c r="SNT60" s="26"/>
      <c r="SNU60" s="26"/>
      <c r="SNV60" s="26"/>
      <c r="SNW60" s="26"/>
      <c r="SNX60" s="26"/>
      <c r="SNY60" s="26"/>
      <c r="SNZ60" s="26"/>
      <c r="SOA60" s="26"/>
      <c r="SOB60" s="26"/>
      <c r="SOC60" s="26"/>
      <c r="SOD60" s="26"/>
      <c r="SOE60" s="26"/>
      <c r="SOF60" s="26"/>
      <c r="SOG60" s="26"/>
      <c r="SOH60" s="26"/>
      <c r="SOI60" s="26"/>
      <c r="SOJ60" s="26"/>
      <c r="SOK60" s="26"/>
      <c r="SOL60" s="26"/>
      <c r="SOM60" s="26"/>
      <c r="SON60" s="26"/>
      <c r="SOO60" s="26"/>
      <c r="SOP60" s="26"/>
      <c r="SOQ60" s="26"/>
      <c r="SOR60" s="26"/>
      <c r="SOS60" s="26"/>
      <c r="SOT60" s="26"/>
      <c r="SOU60" s="26"/>
      <c r="SOV60" s="26"/>
      <c r="SOW60" s="26"/>
      <c r="SOX60" s="26"/>
      <c r="SOY60" s="26"/>
      <c r="SOZ60" s="26"/>
      <c r="SPA60" s="26"/>
      <c r="SPB60" s="26"/>
      <c r="SPC60" s="26"/>
      <c r="SPD60" s="26"/>
      <c r="SPE60" s="26"/>
      <c r="SPF60" s="26"/>
      <c r="SPG60" s="26"/>
      <c r="SPH60" s="26"/>
      <c r="SPI60" s="26"/>
      <c r="SPJ60" s="26"/>
      <c r="SPK60" s="26"/>
      <c r="SPL60" s="26"/>
      <c r="SPM60" s="26"/>
      <c r="SPN60" s="26"/>
      <c r="SPO60" s="26"/>
      <c r="SPP60" s="26"/>
      <c r="SPQ60" s="26"/>
      <c r="SPR60" s="26"/>
      <c r="SPS60" s="26"/>
      <c r="SPT60" s="26"/>
      <c r="SPU60" s="26"/>
      <c r="SPV60" s="26"/>
      <c r="SPW60" s="26"/>
      <c r="SPX60" s="26"/>
      <c r="SPY60" s="26"/>
      <c r="SPZ60" s="26"/>
      <c r="SQA60" s="26"/>
      <c r="SQB60" s="26"/>
      <c r="SQC60" s="26"/>
      <c r="SQD60" s="26"/>
      <c r="SQE60" s="26"/>
      <c r="SQF60" s="26"/>
      <c r="SQG60" s="26"/>
      <c r="SQH60" s="26"/>
      <c r="SQI60" s="26"/>
      <c r="SQJ60" s="26"/>
      <c r="SQK60" s="26"/>
      <c r="SQL60" s="26"/>
      <c r="SQM60" s="26"/>
      <c r="SQN60" s="26"/>
      <c r="SQO60" s="26"/>
      <c r="SQP60" s="26"/>
      <c r="SQQ60" s="26"/>
      <c r="SQR60" s="26"/>
      <c r="SQS60" s="26"/>
      <c r="SQT60" s="26"/>
      <c r="SQU60" s="26"/>
      <c r="SQV60" s="26"/>
      <c r="SQW60" s="26"/>
      <c r="SQX60" s="26"/>
      <c r="SQY60" s="26"/>
      <c r="SQZ60" s="26"/>
      <c r="SRA60" s="26"/>
      <c r="SRB60" s="26"/>
      <c r="SRC60" s="26"/>
      <c r="SRD60" s="26"/>
      <c r="SRE60" s="26"/>
      <c r="SRF60" s="26"/>
      <c r="SRG60" s="26"/>
      <c r="SRH60" s="26"/>
      <c r="SRI60" s="26"/>
      <c r="SRJ60" s="26"/>
      <c r="SRK60" s="26"/>
      <c r="SRL60" s="26"/>
      <c r="SRM60" s="26"/>
      <c r="SRN60" s="26"/>
      <c r="SRO60" s="26"/>
      <c r="SRP60" s="26"/>
      <c r="SRQ60" s="26"/>
      <c r="SRR60" s="26"/>
      <c r="SRS60" s="26"/>
      <c r="SRT60" s="26"/>
      <c r="SRU60" s="26"/>
      <c r="SRV60" s="26"/>
      <c r="SRW60" s="26"/>
      <c r="SRX60" s="26"/>
      <c r="SRY60" s="26"/>
      <c r="SRZ60" s="26"/>
      <c r="SSA60" s="26"/>
      <c r="SSB60" s="26"/>
      <c r="SSC60" s="26"/>
      <c r="SSD60" s="26"/>
      <c r="SSE60" s="26"/>
      <c r="SSF60" s="26"/>
      <c r="SSG60" s="26"/>
      <c r="SSH60" s="26"/>
      <c r="SSI60" s="26"/>
      <c r="SSJ60" s="26"/>
      <c r="SSK60" s="26"/>
      <c r="SSL60" s="26"/>
      <c r="SSM60" s="26"/>
      <c r="SSN60" s="26"/>
      <c r="SSO60" s="26"/>
      <c r="SSP60" s="26"/>
      <c r="SSQ60" s="26"/>
      <c r="SSR60" s="26"/>
      <c r="SSS60" s="26"/>
      <c r="SST60" s="26"/>
      <c r="SSU60" s="26"/>
      <c r="SSV60" s="26"/>
      <c r="SSW60" s="26"/>
      <c r="SSX60" s="26"/>
      <c r="SSY60" s="26"/>
      <c r="SSZ60" s="26"/>
      <c r="STA60" s="26"/>
      <c r="STB60" s="26"/>
      <c r="STC60" s="26"/>
      <c r="STD60" s="26"/>
      <c r="STE60" s="26"/>
      <c r="STF60" s="26"/>
      <c r="STG60" s="26"/>
      <c r="STH60" s="26"/>
      <c r="STI60" s="26"/>
      <c r="STJ60" s="26"/>
      <c r="STK60" s="26"/>
      <c r="STL60" s="26"/>
      <c r="STM60" s="26"/>
      <c r="STN60" s="26"/>
      <c r="STO60" s="26"/>
      <c r="STP60" s="26"/>
      <c r="STQ60" s="26"/>
      <c r="STR60" s="26"/>
      <c r="STS60" s="26"/>
      <c r="STT60" s="26"/>
      <c r="STU60" s="26"/>
      <c r="STV60" s="26"/>
      <c r="STW60" s="26"/>
      <c r="STX60" s="26"/>
      <c r="STY60" s="26"/>
      <c r="STZ60" s="26"/>
      <c r="SUA60" s="26"/>
      <c r="SUB60" s="26"/>
      <c r="SUC60" s="26"/>
      <c r="SUD60" s="26"/>
      <c r="SUE60" s="26"/>
      <c r="SUF60" s="26"/>
      <c r="SUG60" s="26"/>
      <c r="SUH60" s="26"/>
      <c r="SUI60" s="26"/>
      <c r="SUJ60" s="26"/>
      <c r="SUK60" s="26"/>
      <c r="SUL60" s="26"/>
      <c r="SUM60" s="26"/>
      <c r="SUN60" s="26"/>
      <c r="SUO60" s="26"/>
      <c r="SUP60" s="26"/>
      <c r="SUQ60" s="26"/>
      <c r="SUR60" s="26"/>
      <c r="SUS60" s="26"/>
      <c r="SUT60" s="26"/>
      <c r="SUU60" s="26"/>
      <c r="SUV60" s="26"/>
      <c r="SUW60" s="26"/>
      <c r="SUX60" s="26"/>
      <c r="SUY60" s="26"/>
      <c r="SUZ60" s="26"/>
      <c r="SVA60" s="26"/>
      <c r="SVB60" s="26"/>
      <c r="SVC60" s="26"/>
      <c r="SVD60" s="26"/>
      <c r="SVE60" s="26"/>
      <c r="SVF60" s="26"/>
      <c r="SVG60" s="26"/>
      <c r="SVH60" s="26"/>
      <c r="SVI60" s="26"/>
      <c r="SVJ60" s="26"/>
      <c r="SVK60" s="26"/>
      <c r="SVL60" s="26"/>
      <c r="SVM60" s="26"/>
      <c r="SVN60" s="26"/>
      <c r="SVO60" s="26"/>
      <c r="SVP60" s="26"/>
      <c r="SVQ60" s="26"/>
      <c r="SVR60" s="26"/>
      <c r="SVS60" s="26"/>
      <c r="SVT60" s="26"/>
      <c r="SVU60" s="26"/>
      <c r="SVV60" s="26"/>
      <c r="SVW60" s="26"/>
      <c r="SVX60" s="26"/>
      <c r="SVY60" s="26"/>
      <c r="SVZ60" s="26"/>
      <c r="SWA60" s="26"/>
      <c r="SWB60" s="26"/>
      <c r="SWC60" s="26"/>
      <c r="SWD60" s="26"/>
      <c r="SWE60" s="26"/>
      <c r="SWF60" s="26"/>
      <c r="SWG60" s="26"/>
      <c r="SWH60" s="26"/>
      <c r="SWI60" s="26"/>
      <c r="SWJ60" s="26"/>
      <c r="SWK60" s="26"/>
      <c r="SWL60" s="26"/>
      <c r="SWM60" s="26"/>
      <c r="SWN60" s="26"/>
      <c r="SWO60" s="26"/>
      <c r="SWP60" s="26"/>
      <c r="SWQ60" s="26"/>
      <c r="SWR60" s="26"/>
      <c r="SWS60" s="26"/>
      <c r="SWT60" s="26"/>
      <c r="SWU60" s="26"/>
      <c r="SWV60" s="26"/>
      <c r="SWW60" s="26"/>
      <c r="SWX60" s="26"/>
      <c r="SWY60" s="26"/>
      <c r="SWZ60" s="26"/>
      <c r="SXA60" s="26"/>
      <c r="SXB60" s="26"/>
      <c r="SXC60" s="26"/>
      <c r="SXD60" s="26"/>
      <c r="SXE60" s="26"/>
      <c r="SXF60" s="26"/>
      <c r="SXG60" s="26"/>
      <c r="SXH60" s="26"/>
      <c r="SXI60" s="26"/>
      <c r="SXJ60" s="26"/>
      <c r="SXK60" s="26"/>
      <c r="SXL60" s="26"/>
      <c r="SXM60" s="26"/>
      <c r="SXN60" s="26"/>
      <c r="SXO60" s="26"/>
      <c r="SXP60" s="26"/>
      <c r="SXQ60" s="26"/>
      <c r="SXR60" s="26"/>
      <c r="SXS60" s="26"/>
      <c r="SXT60" s="26"/>
      <c r="SXU60" s="26"/>
      <c r="SXV60" s="26"/>
      <c r="SXW60" s="26"/>
      <c r="SXX60" s="26"/>
      <c r="SXY60" s="26"/>
      <c r="SXZ60" s="26"/>
      <c r="SYA60" s="26"/>
      <c r="SYB60" s="26"/>
      <c r="SYC60" s="26"/>
      <c r="SYD60" s="26"/>
      <c r="SYE60" s="26"/>
      <c r="SYF60" s="26"/>
      <c r="SYG60" s="26"/>
      <c r="SYH60" s="26"/>
      <c r="SYI60" s="26"/>
      <c r="SYJ60" s="26"/>
      <c r="SYK60" s="26"/>
      <c r="SYL60" s="26"/>
      <c r="SYM60" s="26"/>
      <c r="SYN60" s="26"/>
      <c r="SYO60" s="26"/>
      <c r="SYP60" s="26"/>
      <c r="SYQ60" s="26"/>
      <c r="SYR60" s="26"/>
      <c r="SYS60" s="26"/>
      <c r="SYT60" s="26"/>
      <c r="SYU60" s="26"/>
      <c r="SYV60" s="26"/>
      <c r="SYW60" s="26"/>
      <c r="SYX60" s="26"/>
      <c r="SYY60" s="26"/>
      <c r="SYZ60" s="26"/>
      <c r="SZA60" s="26"/>
      <c r="SZB60" s="26"/>
      <c r="SZC60" s="26"/>
      <c r="SZD60" s="26"/>
      <c r="SZE60" s="26"/>
      <c r="SZF60" s="26"/>
      <c r="SZG60" s="26"/>
      <c r="SZH60" s="26"/>
      <c r="SZI60" s="26"/>
      <c r="SZJ60" s="26"/>
      <c r="SZK60" s="26"/>
      <c r="SZL60" s="26"/>
      <c r="SZM60" s="26"/>
      <c r="SZN60" s="26"/>
      <c r="SZO60" s="26"/>
      <c r="SZP60" s="26"/>
      <c r="SZQ60" s="26"/>
      <c r="SZR60" s="26"/>
      <c r="SZS60" s="26"/>
      <c r="SZT60" s="26"/>
      <c r="SZU60" s="26"/>
      <c r="SZV60" s="26"/>
      <c r="SZW60" s="26"/>
      <c r="SZX60" s="26"/>
      <c r="SZY60" s="26"/>
      <c r="SZZ60" s="26"/>
      <c r="TAA60" s="26"/>
      <c r="TAB60" s="26"/>
      <c r="TAC60" s="26"/>
      <c r="TAD60" s="26"/>
      <c r="TAE60" s="26"/>
      <c r="TAF60" s="26"/>
      <c r="TAG60" s="26"/>
      <c r="TAH60" s="26"/>
      <c r="TAI60" s="26"/>
      <c r="TAJ60" s="26"/>
      <c r="TAK60" s="26"/>
      <c r="TAL60" s="26"/>
      <c r="TAM60" s="26"/>
      <c r="TAN60" s="26"/>
      <c r="TAO60" s="26"/>
      <c r="TAP60" s="26"/>
      <c r="TAQ60" s="26"/>
      <c r="TAR60" s="26"/>
      <c r="TAS60" s="26"/>
      <c r="TAT60" s="26"/>
      <c r="TAU60" s="26"/>
      <c r="TAV60" s="26"/>
      <c r="TAW60" s="26"/>
      <c r="TAX60" s="26"/>
      <c r="TAY60" s="26"/>
      <c r="TAZ60" s="26"/>
      <c r="TBA60" s="26"/>
      <c r="TBB60" s="26"/>
      <c r="TBC60" s="26"/>
      <c r="TBD60" s="26"/>
      <c r="TBE60" s="26"/>
      <c r="TBF60" s="26"/>
      <c r="TBG60" s="26"/>
      <c r="TBH60" s="26"/>
      <c r="TBI60" s="26"/>
      <c r="TBJ60" s="26"/>
      <c r="TBK60" s="26"/>
      <c r="TBL60" s="26"/>
      <c r="TBM60" s="26"/>
      <c r="TBN60" s="26"/>
      <c r="TBO60" s="26"/>
      <c r="TBP60" s="26"/>
      <c r="TBQ60" s="26"/>
      <c r="TBR60" s="26"/>
      <c r="TBS60" s="26"/>
      <c r="TBT60" s="26"/>
      <c r="TBU60" s="26"/>
      <c r="TBV60" s="26"/>
      <c r="TBW60" s="26"/>
      <c r="TBX60" s="26"/>
      <c r="TBY60" s="26"/>
      <c r="TBZ60" s="26"/>
      <c r="TCA60" s="26"/>
      <c r="TCB60" s="26"/>
      <c r="TCC60" s="26"/>
      <c r="TCD60" s="26"/>
      <c r="TCE60" s="26"/>
      <c r="TCF60" s="26"/>
      <c r="TCG60" s="26"/>
      <c r="TCH60" s="26"/>
      <c r="TCI60" s="26"/>
      <c r="TCJ60" s="26"/>
      <c r="TCK60" s="26"/>
      <c r="TCL60" s="26"/>
      <c r="TCM60" s="26"/>
      <c r="TCN60" s="26"/>
      <c r="TCO60" s="26"/>
      <c r="TCP60" s="26"/>
      <c r="TCQ60" s="26"/>
      <c r="TCR60" s="26"/>
      <c r="TCS60" s="26"/>
      <c r="TCT60" s="26"/>
      <c r="TCU60" s="26"/>
      <c r="TCV60" s="26"/>
      <c r="TCW60" s="26"/>
      <c r="TCX60" s="26"/>
      <c r="TCY60" s="26"/>
      <c r="TCZ60" s="26"/>
      <c r="TDA60" s="26"/>
      <c r="TDB60" s="26"/>
      <c r="TDC60" s="26"/>
      <c r="TDD60" s="26"/>
      <c r="TDE60" s="26"/>
      <c r="TDF60" s="26"/>
      <c r="TDG60" s="26"/>
      <c r="TDH60" s="26"/>
      <c r="TDI60" s="26"/>
      <c r="TDJ60" s="26"/>
      <c r="TDK60" s="26"/>
      <c r="TDL60" s="26"/>
      <c r="TDM60" s="26"/>
      <c r="TDN60" s="26"/>
      <c r="TDO60" s="26"/>
      <c r="TDP60" s="26"/>
      <c r="TDQ60" s="26"/>
      <c r="TDR60" s="26"/>
      <c r="TDS60" s="26"/>
      <c r="TDT60" s="26"/>
      <c r="TDU60" s="26"/>
      <c r="TDV60" s="26"/>
      <c r="TDW60" s="26"/>
      <c r="TDX60" s="26"/>
      <c r="TDY60" s="26"/>
      <c r="TDZ60" s="26"/>
      <c r="TEA60" s="26"/>
      <c r="TEB60" s="26"/>
      <c r="TEC60" s="26"/>
      <c r="TED60" s="26"/>
      <c r="TEE60" s="26"/>
      <c r="TEF60" s="26"/>
      <c r="TEG60" s="26"/>
      <c r="TEH60" s="26"/>
      <c r="TEI60" s="26"/>
      <c r="TEJ60" s="26"/>
      <c r="TEK60" s="26"/>
      <c r="TEL60" s="26"/>
      <c r="TEM60" s="26"/>
      <c r="TEN60" s="26"/>
      <c r="TEO60" s="26"/>
      <c r="TEP60" s="26"/>
      <c r="TEQ60" s="26"/>
      <c r="TER60" s="26"/>
      <c r="TES60" s="26"/>
      <c r="TET60" s="26"/>
      <c r="TEU60" s="26"/>
      <c r="TEV60" s="26"/>
      <c r="TEW60" s="26"/>
      <c r="TEX60" s="26"/>
      <c r="TEY60" s="26"/>
      <c r="TEZ60" s="26"/>
      <c r="TFA60" s="26"/>
      <c r="TFB60" s="26"/>
      <c r="TFC60" s="26"/>
      <c r="TFD60" s="26"/>
      <c r="TFE60" s="26"/>
      <c r="TFF60" s="26"/>
      <c r="TFG60" s="26"/>
      <c r="TFH60" s="26"/>
      <c r="TFI60" s="26"/>
      <c r="TFJ60" s="26"/>
      <c r="TFK60" s="26"/>
      <c r="TFL60" s="26"/>
      <c r="TFM60" s="26"/>
      <c r="TFN60" s="26"/>
      <c r="TFO60" s="26"/>
      <c r="TFP60" s="26"/>
      <c r="TFQ60" s="26"/>
      <c r="TFR60" s="26"/>
      <c r="TFS60" s="26"/>
      <c r="TFT60" s="26"/>
      <c r="TFU60" s="26"/>
      <c r="TFV60" s="26"/>
      <c r="TFW60" s="26"/>
      <c r="TFX60" s="26"/>
      <c r="TFY60" s="26"/>
      <c r="TFZ60" s="26"/>
      <c r="TGA60" s="26"/>
      <c r="TGB60" s="26"/>
      <c r="TGC60" s="26"/>
      <c r="TGD60" s="26"/>
      <c r="TGE60" s="26"/>
      <c r="TGF60" s="26"/>
      <c r="TGG60" s="26"/>
      <c r="TGH60" s="26"/>
      <c r="TGI60" s="26"/>
      <c r="TGJ60" s="26"/>
      <c r="TGK60" s="26"/>
      <c r="TGL60" s="26"/>
      <c r="TGM60" s="26"/>
      <c r="TGN60" s="26"/>
      <c r="TGO60" s="26"/>
      <c r="TGP60" s="26"/>
      <c r="TGQ60" s="26"/>
      <c r="TGR60" s="26"/>
      <c r="TGS60" s="26"/>
      <c r="TGT60" s="26"/>
      <c r="TGU60" s="26"/>
      <c r="TGV60" s="26"/>
      <c r="TGW60" s="26"/>
      <c r="TGX60" s="26"/>
      <c r="TGY60" s="26"/>
      <c r="TGZ60" s="26"/>
      <c r="THA60" s="26"/>
      <c r="THB60" s="26"/>
      <c r="THC60" s="26"/>
      <c r="THD60" s="26"/>
      <c r="THE60" s="26"/>
      <c r="THF60" s="26"/>
      <c r="THG60" s="26"/>
      <c r="THH60" s="26"/>
      <c r="THI60" s="26"/>
      <c r="THJ60" s="26"/>
      <c r="THK60" s="26"/>
      <c r="THL60" s="26"/>
      <c r="THM60" s="26"/>
      <c r="THN60" s="26"/>
      <c r="THO60" s="26"/>
      <c r="THP60" s="26"/>
      <c r="THQ60" s="26"/>
      <c r="THR60" s="26"/>
      <c r="THS60" s="26"/>
      <c r="THT60" s="26"/>
      <c r="THU60" s="26"/>
      <c r="THV60" s="26"/>
      <c r="THW60" s="26"/>
      <c r="THX60" s="26"/>
      <c r="THY60" s="26"/>
      <c r="THZ60" s="26"/>
      <c r="TIA60" s="26"/>
      <c r="TIB60" s="26"/>
      <c r="TIC60" s="26"/>
      <c r="TID60" s="26"/>
      <c r="TIE60" s="26"/>
      <c r="TIF60" s="26"/>
      <c r="TIG60" s="26"/>
      <c r="TIH60" s="26"/>
      <c r="TII60" s="26"/>
      <c r="TIJ60" s="26"/>
      <c r="TIK60" s="26"/>
      <c r="TIL60" s="26"/>
      <c r="TIM60" s="26"/>
      <c r="TIN60" s="26"/>
      <c r="TIO60" s="26"/>
      <c r="TIP60" s="26"/>
      <c r="TIQ60" s="26"/>
      <c r="TIR60" s="26"/>
      <c r="TIS60" s="26"/>
      <c r="TIT60" s="26"/>
      <c r="TIU60" s="26"/>
      <c r="TIV60" s="26"/>
      <c r="TIW60" s="26"/>
      <c r="TIX60" s="26"/>
      <c r="TIY60" s="26"/>
      <c r="TIZ60" s="26"/>
      <c r="TJA60" s="26"/>
      <c r="TJB60" s="26"/>
      <c r="TJC60" s="26"/>
      <c r="TJD60" s="26"/>
      <c r="TJE60" s="26"/>
      <c r="TJF60" s="26"/>
      <c r="TJG60" s="26"/>
      <c r="TJH60" s="26"/>
      <c r="TJI60" s="26"/>
      <c r="TJJ60" s="26"/>
      <c r="TJK60" s="26"/>
      <c r="TJL60" s="26"/>
      <c r="TJM60" s="26"/>
      <c r="TJN60" s="26"/>
      <c r="TJO60" s="26"/>
      <c r="TJP60" s="26"/>
      <c r="TJQ60" s="26"/>
      <c r="TJR60" s="26"/>
      <c r="TJS60" s="26"/>
      <c r="TJT60" s="26"/>
      <c r="TJU60" s="26"/>
      <c r="TJV60" s="26"/>
      <c r="TJW60" s="26"/>
      <c r="TJX60" s="26"/>
      <c r="TJY60" s="26"/>
      <c r="TJZ60" s="26"/>
      <c r="TKA60" s="26"/>
      <c r="TKB60" s="26"/>
      <c r="TKC60" s="26"/>
      <c r="TKD60" s="26"/>
      <c r="TKE60" s="26"/>
      <c r="TKF60" s="26"/>
      <c r="TKG60" s="26"/>
      <c r="TKH60" s="26"/>
      <c r="TKI60" s="26"/>
      <c r="TKJ60" s="26"/>
      <c r="TKK60" s="26"/>
      <c r="TKL60" s="26"/>
      <c r="TKM60" s="26"/>
      <c r="TKN60" s="26"/>
      <c r="TKO60" s="26"/>
      <c r="TKP60" s="26"/>
      <c r="TKQ60" s="26"/>
      <c r="TKR60" s="26"/>
      <c r="TKS60" s="26"/>
      <c r="TKT60" s="26"/>
      <c r="TKU60" s="26"/>
      <c r="TKV60" s="26"/>
      <c r="TKW60" s="26"/>
      <c r="TKX60" s="26"/>
      <c r="TKY60" s="26"/>
      <c r="TKZ60" s="26"/>
      <c r="TLA60" s="26"/>
      <c r="TLB60" s="26"/>
      <c r="TLC60" s="26"/>
      <c r="TLD60" s="26"/>
      <c r="TLE60" s="26"/>
      <c r="TLF60" s="26"/>
      <c r="TLG60" s="26"/>
      <c r="TLH60" s="26"/>
      <c r="TLI60" s="26"/>
      <c r="TLJ60" s="26"/>
      <c r="TLK60" s="26"/>
      <c r="TLL60" s="26"/>
      <c r="TLM60" s="26"/>
      <c r="TLN60" s="26"/>
      <c r="TLO60" s="26"/>
      <c r="TLP60" s="26"/>
      <c r="TLQ60" s="26"/>
      <c r="TLR60" s="26"/>
      <c r="TLS60" s="26"/>
      <c r="TLT60" s="26"/>
      <c r="TLU60" s="26"/>
      <c r="TLV60" s="26"/>
      <c r="TLW60" s="26"/>
      <c r="TLX60" s="26"/>
      <c r="TLY60" s="26"/>
      <c r="TLZ60" s="26"/>
      <c r="TMA60" s="26"/>
      <c r="TMB60" s="26"/>
      <c r="TMC60" s="26"/>
      <c r="TMD60" s="26"/>
      <c r="TME60" s="26"/>
      <c r="TMF60" s="26"/>
      <c r="TMG60" s="26"/>
      <c r="TMH60" s="26"/>
      <c r="TMI60" s="26"/>
      <c r="TMJ60" s="26"/>
      <c r="TMK60" s="26"/>
      <c r="TML60" s="26"/>
      <c r="TMM60" s="26"/>
      <c r="TMN60" s="26"/>
      <c r="TMO60" s="26"/>
      <c r="TMP60" s="26"/>
      <c r="TMQ60" s="26"/>
      <c r="TMR60" s="26"/>
      <c r="TMS60" s="26"/>
      <c r="TMT60" s="26"/>
      <c r="TMU60" s="26"/>
      <c r="TMV60" s="26"/>
      <c r="TMW60" s="26"/>
      <c r="TMX60" s="26"/>
      <c r="TMY60" s="26"/>
      <c r="TMZ60" s="26"/>
      <c r="TNA60" s="26"/>
      <c r="TNB60" s="26"/>
      <c r="TNC60" s="26"/>
      <c r="TND60" s="26"/>
      <c r="TNE60" s="26"/>
      <c r="TNF60" s="26"/>
      <c r="TNG60" s="26"/>
      <c r="TNH60" s="26"/>
      <c r="TNI60" s="26"/>
      <c r="TNJ60" s="26"/>
      <c r="TNK60" s="26"/>
      <c r="TNL60" s="26"/>
      <c r="TNM60" s="26"/>
      <c r="TNN60" s="26"/>
      <c r="TNO60" s="26"/>
      <c r="TNP60" s="26"/>
      <c r="TNQ60" s="26"/>
      <c r="TNR60" s="26"/>
      <c r="TNS60" s="26"/>
      <c r="TNT60" s="26"/>
      <c r="TNU60" s="26"/>
      <c r="TNV60" s="26"/>
      <c r="TNW60" s="26"/>
      <c r="TNX60" s="26"/>
      <c r="TNY60" s="26"/>
      <c r="TNZ60" s="26"/>
      <c r="TOA60" s="26"/>
      <c r="TOB60" s="26"/>
      <c r="TOC60" s="26"/>
      <c r="TOD60" s="26"/>
      <c r="TOE60" s="26"/>
      <c r="TOF60" s="26"/>
      <c r="TOG60" s="26"/>
      <c r="TOH60" s="26"/>
      <c r="TOI60" s="26"/>
      <c r="TOJ60" s="26"/>
      <c r="TOK60" s="26"/>
      <c r="TOL60" s="26"/>
      <c r="TOM60" s="26"/>
      <c r="TON60" s="26"/>
      <c r="TOO60" s="26"/>
      <c r="TOP60" s="26"/>
      <c r="TOQ60" s="26"/>
      <c r="TOR60" s="26"/>
      <c r="TOS60" s="26"/>
      <c r="TOT60" s="26"/>
      <c r="TOU60" s="26"/>
      <c r="TOV60" s="26"/>
      <c r="TOW60" s="26"/>
      <c r="TOX60" s="26"/>
      <c r="TOY60" s="26"/>
      <c r="TOZ60" s="26"/>
      <c r="TPA60" s="26"/>
      <c r="TPB60" s="26"/>
      <c r="TPC60" s="26"/>
      <c r="TPD60" s="26"/>
      <c r="TPE60" s="26"/>
      <c r="TPF60" s="26"/>
      <c r="TPG60" s="26"/>
      <c r="TPH60" s="26"/>
      <c r="TPI60" s="26"/>
      <c r="TPJ60" s="26"/>
      <c r="TPK60" s="26"/>
      <c r="TPL60" s="26"/>
      <c r="TPM60" s="26"/>
      <c r="TPN60" s="26"/>
      <c r="TPO60" s="26"/>
      <c r="TPP60" s="26"/>
      <c r="TPQ60" s="26"/>
      <c r="TPR60" s="26"/>
      <c r="TPS60" s="26"/>
      <c r="TPT60" s="26"/>
      <c r="TPU60" s="26"/>
      <c r="TPV60" s="26"/>
      <c r="TPW60" s="26"/>
      <c r="TPX60" s="26"/>
      <c r="TPY60" s="26"/>
      <c r="TPZ60" s="26"/>
      <c r="TQA60" s="26"/>
      <c r="TQB60" s="26"/>
      <c r="TQC60" s="26"/>
      <c r="TQD60" s="26"/>
      <c r="TQE60" s="26"/>
      <c r="TQF60" s="26"/>
      <c r="TQG60" s="26"/>
      <c r="TQH60" s="26"/>
      <c r="TQI60" s="26"/>
      <c r="TQJ60" s="26"/>
      <c r="TQK60" s="26"/>
      <c r="TQL60" s="26"/>
      <c r="TQM60" s="26"/>
      <c r="TQN60" s="26"/>
      <c r="TQO60" s="26"/>
      <c r="TQP60" s="26"/>
      <c r="TQQ60" s="26"/>
      <c r="TQR60" s="26"/>
      <c r="TQS60" s="26"/>
      <c r="TQT60" s="26"/>
      <c r="TQU60" s="26"/>
      <c r="TQV60" s="26"/>
      <c r="TQW60" s="26"/>
      <c r="TQX60" s="26"/>
      <c r="TQY60" s="26"/>
      <c r="TQZ60" s="26"/>
      <c r="TRA60" s="26"/>
      <c r="TRB60" s="26"/>
      <c r="TRC60" s="26"/>
      <c r="TRD60" s="26"/>
      <c r="TRE60" s="26"/>
      <c r="TRF60" s="26"/>
      <c r="TRG60" s="26"/>
      <c r="TRH60" s="26"/>
      <c r="TRI60" s="26"/>
      <c r="TRJ60" s="26"/>
      <c r="TRK60" s="26"/>
      <c r="TRL60" s="26"/>
      <c r="TRM60" s="26"/>
      <c r="TRN60" s="26"/>
      <c r="TRO60" s="26"/>
      <c r="TRP60" s="26"/>
      <c r="TRQ60" s="26"/>
      <c r="TRR60" s="26"/>
      <c r="TRS60" s="26"/>
      <c r="TRT60" s="26"/>
      <c r="TRU60" s="26"/>
      <c r="TRV60" s="26"/>
      <c r="TRW60" s="26"/>
      <c r="TRX60" s="26"/>
      <c r="TRY60" s="26"/>
      <c r="TRZ60" s="26"/>
      <c r="TSA60" s="26"/>
      <c r="TSB60" s="26"/>
      <c r="TSC60" s="26"/>
      <c r="TSD60" s="26"/>
      <c r="TSE60" s="26"/>
      <c r="TSF60" s="26"/>
      <c r="TSG60" s="26"/>
      <c r="TSH60" s="26"/>
      <c r="TSI60" s="26"/>
      <c r="TSJ60" s="26"/>
      <c r="TSK60" s="26"/>
      <c r="TSL60" s="26"/>
      <c r="TSM60" s="26"/>
      <c r="TSN60" s="26"/>
      <c r="TSO60" s="26"/>
      <c r="TSP60" s="26"/>
      <c r="TSQ60" s="26"/>
      <c r="TSR60" s="26"/>
      <c r="TSS60" s="26"/>
      <c r="TST60" s="26"/>
      <c r="TSU60" s="26"/>
      <c r="TSV60" s="26"/>
      <c r="TSW60" s="26"/>
      <c r="TSX60" s="26"/>
      <c r="TSY60" s="26"/>
      <c r="TSZ60" s="26"/>
      <c r="TTA60" s="26"/>
      <c r="TTB60" s="26"/>
      <c r="TTC60" s="26"/>
      <c r="TTD60" s="26"/>
      <c r="TTE60" s="26"/>
      <c r="TTF60" s="26"/>
      <c r="TTG60" s="26"/>
      <c r="TTH60" s="26"/>
      <c r="TTI60" s="26"/>
      <c r="TTJ60" s="26"/>
      <c r="TTK60" s="26"/>
      <c r="TTL60" s="26"/>
      <c r="TTM60" s="26"/>
      <c r="TTN60" s="26"/>
      <c r="TTO60" s="26"/>
      <c r="TTP60" s="26"/>
      <c r="TTQ60" s="26"/>
      <c r="TTR60" s="26"/>
      <c r="TTS60" s="26"/>
      <c r="TTT60" s="26"/>
      <c r="TTU60" s="26"/>
      <c r="TTV60" s="26"/>
      <c r="TTW60" s="26"/>
      <c r="TTX60" s="26"/>
      <c r="TTY60" s="26"/>
      <c r="TTZ60" s="26"/>
      <c r="TUA60" s="26"/>
      <c r="TUB60" s="26"/>
      <c r="TUC60" s="26"/>
      <c r="TUD60" s="26"/>
      <c r="TUE60" s="26"/>
      <c r="TUF60" s="26"/>
      <c r="TUG60" s="26"/>
      <c r="TUH60" s="26"/>
      <c r="TUI60" s="26"/>
      <c r="TUJ60" s="26"/>
      <c r="TUK60" s="26"/>
      <c r="TUL60" s="26"/>
      <c r="TUM60" s="26"/>
      <c r="TUN60" s="26"/>
      <c r="TUO60" s="26"/>
      <c r="TUP60" s="26"/>
      <c r="TUQ60" s="26"/>
      <c r="TUR60" s="26"/>
      <c r="TUS60" s="26"/>
      <c r="TUT60" s="26"/>
      <c r="TUU60" s="26"/>
      <c r="TUV60" s="26"/>
      <c r="TUW60" s="26"/>
      <c r="TUX60" s="26"/>
      <c r="TUY60" s="26"/>
      <c r="TUZ60" s="26"/>
      <c r="TVA60" s="26"/>
      <c r="TVB60" s="26"/>
      <c r="TVC60" s="26"/>
      <c r="TVD60" s="26"/>
      <c r="TVE60" s="26"/>
      <c r="TVF60" s="26"/>
      <c r="TVG60" s="26"/>
      <c r="TVH60" s="26"/>
      <c r="TVI60" s="26"/>
      <c r="TVJ60" s="26"/>
      <c r="TVK60" s="26"/>
      <c r="TVL60" s="26"/>
      <c r="TVM60" s="26"/>
      <c r="TVN60" s="26"/>
      <c r="TVO60" s="26"/>
      <c r="TVP60" s="26"/>
      <c r="TVQ60" s="26"/>
      <c r="TVR60" s="26"/>
      <c r="TVS60" s="26"/>
      <c r="TVT60" s="26"/>
      <c r="TVU60" s="26"/>
      <c r="TVV60" s="26"/>
      <c r="TVW60" s="26"/>
      <c r="TVX60" s="26"/>
      <c r="TVY60" s="26"/>
      <c r="TVZ60" s="26"/>
      <c r="TWA60" s="26"/>
      <c r="TWB60" s="26"/>
      <c r="TWC60" s="26"/>
      <c r="TWD60" s="26"/>
      <c r="TWE60" s="26"/>
      <c r="TWF60" s="26"/>
      <c r="TWG60" s="26"/>
      <c r="TWH60" s="26"/>
      <c r="TWI60" s="26"/>
      <c r="TWJ60" s="26"/>
      <c r="TWK60" s="26"/>
      <c r="TWL60" s="26"/>
      <c r="TWM60" s="26"/>
      <c r="TWN60" s="26"/>
      <c r="TWO60" s="26"/>
      <c r="TWP60" s="26"/>
      <c r="TWQ60" s="26"/>
      <c r="TWR60" s="26"/>
      <c r="TWS60" s="26"/>
      <c r="TWT60" s="26"/>
      <c r="TWU60" s="26"/>
      <c r="TWV60" s="26"/>
      <c r="TWW60" s="26"/>
      <c r="TWX60" s="26"/>
      <c r="TWY60" s="26"/>
      <c r="TWZ60" s="26"/>
      <c r="TXA60" s="26"/>
      <c r="TXB60" s="26"/>
      <c r="TXC60" s="26"/>
      <c r="TXD60" s="26"/>
      <c r="TXE60" s="26"/>
      <c r="TXF60" s="26"/>
      <c r="TXG60" s="26"/>
      <c r="TXH60" s="26"/>
      <c r="TXI60" s="26"/>
      <c r="TXJ60" s="26"/>
      <c r="TXK60" s="26"/>
      <c r="TXL60" s="26"/>
      <c r="TXM60" s="26"/>
      <c r="TXN60" s="26"/>
      <c r="TXO60" s="26"/>
      <c r="TXP60" s="26"/>
      <c r="TXQ60" s="26"/>
      <c r="TXR60" s="26"/>
      <c r="TXS60" s="26"/>
      <c r="TXT60" s="26"/>
      <c r="TXU60" s="26"/>
      <c r="TXV60" s="26"/>
      <c r="TXW60" s="26"/>
      <c r="TXX60" s="26"/>
      <c r="TXY60" s="26"/>
      <c r="TXZ60" s="26"/>
      <c r="TYA60" s="26"/>
      <c r="TYB60" s="26"/>
      <c r="TYC60" s="26"/>
      <c r="TYD60" s="26"/>
      <c r="TYE60" s="26"/>
      <c r="TYF60" s="26"/>
      <c r="TYG60" s="26"/>
      <c r="TYH60" s="26"/>
      <c r="TYI60" s="26"/>
      <c r="TYJ60" s="26"/>
      <c r="TYK60" s="26"/>
      <c r="TYL60" s="26"/>
      <c r="TYM60" s="26"/>
      <c r="TYN60" s="26"/>
      <c r="TYO60" s="26"/>
      <c r="TYP60" s="26"/>
      <c r="TYQ60" s="26"/>
      <c r="TYR60" s="26"/>
      <c r="TYS60" s="26"/>
      <c r="TYT60" s="26"/>
      <c r="TYU60" s="26"/>
      <c r="TYV60" s="26"/>
      <c r="TYW60" s="26"/>
      <c r="TYX60" s="26"/>
      <c r="TYY60" s="26"/>
      <c r="TYZ60" s="26"/>
      <c r="TZA60" s="26"/>
      <c r="TZB60" s="26"/>
      <c r="TZC60" s="26"/>
      <c r="TZD60" s="26"/>
      <c r="TZE60" s="26"/>
      <c r="TZF60" s="26"/>
      <c r="TZG60" s="26"/>
      <c r="TZH60" s="26"/>
      <c r="TZI60" s="26"/>
      <c r="TZJ60" s="26"/>
      <c r="TZK60" s="26"/>
      <c r="TZL60" s="26"/>
      <c r="TZM60" s="26"/>
      <c r="TZN60" s="26"/>
      <c r="TZO60" s="26"/>
      <c r="TZP60" s="26"/>
      <c r="TZQ60" s="26"/>
      <c r="TZR60" s="26"/>
      <c r="TZS60" s="26"/>
      <c r="TZT60" s="26"/>
      <c r="TZU60" s="26"/>
      <c r="TZV60" s="26"/>
      <c r="TZW60" s="26"/>
      <c r="TZX60" s="26"/>
      <c r="TZY60" s="26"/>
      <c r="TZZ60" s="26"/>
      <c r="UAA60" s="26"/>
      <c r="UAB60" s="26"/>
      <c r="UAC60" s="26"/>
      <c r="UAD60" s="26"/>
      <c r="UAE60" s="26"/>
      <c r="UAF60" s="26"/>
      <c r="UAG60" s="26"/>
      <c r="UAH60" s="26"/>
      <c r="UAI60" s="26"/>
      <c r="UAJ60" s="26"/>
      <c r="UAK60" s="26"/>
      <c r="UAL60" s="26"/>
      <c r="UAM60" s="26"/>
      <c r="UAN60" s="26"/>
      <c r="UAO60" s="26"/>
      <c r="UAP60" s="26"/>
      <c r="UAQ60" s="26"/>
      <c r="UAR60" s="26"/>
      <c r="UAS60" s="26"/>
      <c r="UAT60" s="26"/>
      <c r="UAU60" s="26"/>
      <c r="UAV60" s="26"/>
      <c r="UAW60" s="26"/>
      <c r="UAX60" s="26"/>
      <c r="UAY60" s="26"/>
      <c r="UAZ60" s="26"/>
      <c r="UBA60" s="26"/>
      <c r="UBB60" s="26"/>
      <c r="UBC60" s="26"/>
      <c r="UBD60" s="26"/>
      <c r="UBE60" s="26"/>
      <c r="UBF60" s="26"/>
      <c r="UBG60" s="26"/>
      <c r="UBH60" s="26"/>
      <c r="UBI60" s="26"/>
      <c r="UBJ60" s="26"/>
      <c r="UBK60" s="26"/>
      <c r="UBL60" s="26"/>
      <c r="UBM60" s="26"/>
      <c r="UBN60" s="26"/>
      <c r="UBO60" s="26"/>
      <c r="UBP60" s="26"/>
      <c r="UBQ60" s="26"/>
      <c r="UBR60" s="26"/>
      <c r="UBS60" s="26"/>
      <c r="UBT60" s="26"/>
      <c r="UBU60" s="26"/>
      <c r="UBV60" s="26"/>
      <c r="UBW60" s="26"/>
      <c r="UBX60" s="26"/>
      <c r="UBY60" s="26"/>
      <c r="UBZ60" s="26"/>
      <c r="UCA60" s="26"/>
      <c r="UCB60" s="26"/>
      <c r="UCC60" s="26"/>
      <c r="UCD60" s="26"/>
      <c r="UCE60" s="26"/>
      <c r="UCF60" s="26"/>
      <c r="UCG60" s="26"/>
      <c r="UCH60" s="26"/>
      <c r="UCI60" s="26"/>
      <c r="UCJ60" s="26"/>
      <c r="UCK60" s="26"/>
      <c r="UCL60" s="26"/>
      <c r="UCM60" s="26"/>
      <c r="UCN60" s="26"/>
      <c r="UCO60" s="26"/>
      <c r="UCP60" s="26"/>
      <c r="UCQ60" s="26"/>
      <c r="UCR60" s="26"/>
      <c r="UCS60" s="26"/>
      <c r="UCT60" s="26"/>
      <c r="UCU60" s="26"/>
      <c r="UCV60" s="26"/>
      <c r="UCW60" s="26"/>
      <c r="UCX60" s="26"/>
      <c r="UCY60" s="26"/>
      <c r="UCZ60" s="26"/>
      <c r="UDA60" s="26"/>
      <c r="UDB60" s="26"/>
      <c r="UDC60" s="26"/>
      <c r="UDD60" s="26"/>
      <c r="UDE60" s="26"/>
      <c r="UDF60" s="26"/>
      <c r="UDG60" s="26"/>
      <c r="UDH60" s="26"/>
      <c r="UDI60" s="26"/>
      <c r="UDJ60" s="26"/>
      <c r="UDK60" s="26"/>
      <c r="UDL60" s="26"/>
      <c r="UDM60" s="26"/>
      <c r="UDN60" s="26"/>
      <c r="UDO60" s="26"/>
      <c r="UDP60" s="26"/>
      <c r="UDQ60" s="26"/>
      <c r="UDR60" s="26"/>
      <c r="UDS60" s="26"/>
      <c r="UDT60" s="26"/>
      <c r="UDU60" s="26"/>
      <c r="UDV60" s="26"/>
      <c r="UDW60" s="26"/>
      <c r="UDX60" s="26"/>
      <c r="UDY60" s="26"/>
      <c r="UDZ60" s="26"/>
      <c r="UEA60" s="26"/>
      <c r="UEB60" s="26"/>
      <c r="UEC60" s="26"/>
      <c r="UED60" s="26"/>
      <c r="UEE60" s="26"/>
      <c r="UEF60" s="26"/>
      <c r="UEG60" s="26"/>
      <c r="UEH60" s="26"/>
      <c r="UEI60" s="26"/>
      <c r="UEJ60" s="26"/>
      <c r="UEK60" s="26"/>
      <c r="UEL60" s="26"/>
      <c r="UEM60" s="26"/>
      <c r="UEN60" s="26"/>
      <c r="UEO60" s="26"/>
      <c r="UEP60" s="26"/>
      <c r="UEQ60" s="26"/>
      <c r="UER60" s="26"/>
      <c r="UES60" s="26"/>
      <c r="UET60" s="26"/>
      <c r="UEU60" s="26"/>
      <c r="UEV60" s="26"/>
      <c r="UEW60" s="26"/>
      <c r="UEX60" s="26"/>
      <c r="UEY60" s="26"/>
      <c r="UEZ60" s="26"/>
      <c r="UFA60" s="26"/>
      <c r="UFB60" s="26"/>
      <c r="UFC60" s="26"/>
      <c r="UFD60" s="26"/>
      <c r="UFE60" s="26"/>
      <c r="UFF60" s="26"/>
      <c r="UFG60" s="26"/>
      <c r="UFH60" s="26"/>
      <c r="UFI60" s="26"/>
      <c r="UFJ60" s="26"/>
      <c r="UFK60" s="26"/>
      <c r="UFL60" s="26"/>
      <c r="UFM60" s="26"/>
      <c r="UFN60" s="26"/>
      <c r="UFO60" s="26"/>
      <c r="UFP60" s="26"/>
      <c r="UFQ60" s="26"/>
      <c r="UFR60" s="26"/>
      <c r="UFS60" s="26"/>
      <c r="UFT60" s="26"/>
      <c r="UFU60" s="26"/>
      <c r="UFV60" s="26"/>
      <c r="UFW60" s="26"/>
      <c r="UFX60" s="26"/>
      <c r="UFY60" s="26"/>
      <c r="UFZ60" s="26"/>
      <c r="UGA60" s="26"/>
      <c r="UGB60" s="26"/>
      <c r="UGC60" s="26"/>
      <c r="UGD60" s="26"/>
      <c r="UGE60" s="26"/>
      <c r="UGF60" s="26"/>
      <c r="UGG60" s="26"/>
      <c r="UGH60" s="26"/>
      <c r="UGI60" s="26"/>
      <c r="UGJ60" s="26"/>
      <c r="UGK60" s="26"/>
      <c r="UGL60" s="26"/>
      <c r="UGM60" s="26"/>
      <c r="UGN60" s="26"/>
      <c r="UGO60" s="26"/>
      <c r="UGP60" s="26"/>
      <c r="UGQ60" s="26"/>
      <c r="UGR60" s="26"/>
      <c r="UGS60" s="26"/>
      <c r="UGT60" s="26"/>
      <c r="UGU60" s="26"/>
      <c r="UGV60" s="26"/>
      <c r="UGW60" s="26"/>
      <c r="UGX60" s="26"/>
      <c r="UGY60" s="26"/>
      <c r="UGZ60" s="26"/>
      <c r="UHA60" s="26"/>
      <c r="UHB60" s="26"/>
      <c r="UHC60" s="26"/>
      <c r="UHD60" s="26"/>
      <c r="UHE60" s="26"/>
      <c r="UHF60" s="26"/>
      <c r="UHG60" s="26"/>
      <c r="UHH60" s="26"/>
      <c r="UHI60" s="26"/>
      <c r="UHJ60" s="26"/>
      <c r="UHK60" s="26"/>
      <c r="UHL60" s="26"/>
      <c r="UHM60" s="26"/>
      <c r="UHN60" s="26"/>
      <c r="UHO60" s="26"/>
      <c r="UHP60" s="26"/>
      <c r="UHQ60" s="26"/>
      <c r="UHR60" s="26"/>
      <c r="UHS60" s="26"/>
      <c r="UHT60" s="26"/>
      <c r="UHU60" s="26"/>
      <c r="UHV60" s="26"/>
      <c r="UHW60" s="26"/>
      <c r="UHX60" s="26"/>
      <c r="UHY60" s="26"/>
      <c r="UHZ60" s="26"/>
      <c r="UIA60" s="26"/>
      <c r="UIB60" s="26"/>
      <c r="UIC60" s="26"/>
      <c r="UID60" s="26"/>
      <c r="UIE60" s="26"/>
      <c r="UIF60" s="26"/>
      <c r="UIG60" s="26"/>
      <c r="UIH60" s="26"/>
      <c r="UII60" s="26"/>
      <c r="UIJ60" s="26"/>
      <c r="UIK60" s="26"/>
      <c r="UIL60" s="26"/>
      <c r="UIM60" s="26"/>
      <c r="UIN60" s="26"/>
      <c r="UIO60" s="26"/>
      <c r="UIP60" s="26"/>
      <c r="UIQ60" s="26"/>
      <c r="UIR60" s="26"/>
      <c r="UIS60" s="26"/>
      <c r="UIT60" s="26"/>
      <c r="UIU60" s="26"/>
      <c r="UIV60" s="26"/>
      <c r="UIW60" s="26"/>
      <c r="UIX60" s="26"/>
      <c r="UIY60" s="26"/>
      <c r="UIZ60" s="26"/>
      <c r="UJA60" s="26"/>
      <c r="UJB60" s="26"/>
      <c r="UJC60" s="26"/>
      <c r="UJD60" s="26"/>
      <c r="UJE60" s="26"/>
      <c r="UJF60" s="26"/>
      <c r="UJG60" s="26"/>
      <c r="UJH60" s="26"/>
      <c r="UJI60" s="26"/>
      <c r="UJJ60" s="26"/>
      <c r="UJK60" s="26"/>
      <c r="UJL60" s="26"/>
      <c r="UJM60" s="26"/>
      <c r="UJN60" s="26"/>
      <c r="UJO60" s="26"/>
      <c r="UJP60" s="26"/>
      <c r="UJQ60" s="26"/>
      <c r="UJR60" s="26"/>
      <c r="UJS60" s="26"/>
      <c r="UJT60" s="26"/>
      <c r="UJU60" s="26"/>
      <c r="UJV60" s="26"/>
      <c r="UJW60" s="26"/>
      <c r="UJX60" s="26"/>
      <c r="UJY60" s="26"/>
      <c r="UJZ60" s="26"/>
      <c r="UKA60" s="26"/>
      <c r="UKB60" s="26"/>
      <c r="UKC60" s="26"/>
      <c r="UKD60" s="26"/>
      <c r="UKE60" s="26"/>
      <c r="UKF60" s="26"/>
      <c r="UKG60" s="26"/>
      <c r="UKH60" s="26"/>
      <c r="UKI60" s="26"/>
      <c r="UKJ60" s="26"/>
      <c r="UKK60" s="26"/>
      <c r="UKL60" s="26"/>
      <c r="UKM60" s="26"/>
      <c r="UKN60" s="26"/>
      <c r="UKO60" s="26"/>
      <c r="UKP60" s="26"/>
      <c r="UKQ60" s="26"/>
      <c r="UKR60" s="26"/>
      <c r="UKS60" s="26"/>
      <c r="UKT60" s="26"/>
      <c r="UKU60" s="26"/>
      <c r="UKV60" s="26"/>
      <c r="UKW60" s="26"/>
      <c r="UKX60" s="26"/>
      <c r="UKY60" s="26"/>
      <c r="UKZ60" s="26"/>
      <c r="ULA60" s="26"/>
      <c r="ULB60" s="26"/>
      <c r="ULC60" s="26"/>
      <c r="ULD60" s="26"/>
      <c r="ULE60" s="26"/>
      <c r="ULF60" s="26"/>
      <c r="ULG60" s="26"/>
      <c r="ULH60" s="26"/>
      <c r="ULI60" s="26"/>
      <c r="ULJ60" s="26"/>
      <c r="ULK60" s="26"/>
      <c r="ULL60" s="26"/>
      <c r="ULM60" s="26"/>
      <c r="ULN60" s="26"/>
      <c r="ULO60" s="26"/>
      <c r="ULP60" s="26"/>
      <c r="ULQ60" s="26"/>
      <c r="ULR60" s="26"/>
      <c r="ULS60" s="26"/>
      <c r="ULT60" s="26"/>
      <c r="ULU60" s="26"/>
      <c r="ULV60" s="26"/>
      <c r="ULW60" s="26"/>
      <c r="ULX60" s="26"/>
      <c r="ULY60" s="26"/>
      <c r="ULZ60" s="26"/>
      <c r="UMA60" s="26"/>
      <c r="UMB60" s="26"/>
      <c r="UMC60" s="26"/>
      <c r="UMD60" s="26"/>
      <c r="UME60" s="26"/>
      <c r="UMF60" s="26"/>
      <c r="UMG60" s="26"/>
      <c r="UMH60" s="26"/>
      <c r="UMI60" s="26"/>
      <c r="UMJ60" s="26"/>
      <c r="UMK60" s="26"/>
      <c r="UML60" s="26"/>
      <c r="UMM60" s="26"/>
      <c r="UMN60" s="26"/>
      <c r="UMO60" s="26"/>
      <c r="UMP60" s="26"/>
      <c r="UMQ60" s="26"/>
      <c r="UMR60" s="26"/>
      <c r="UMS60" s="26"/>
      <c r="UMT60" s="26"/>
      <c r="UMU60" s="26"/>
      <c r="UMV60" s="26"/>
      <c r="UMW60" s="26"/>
      <c r="UMX60" s="26"/>
      <c r="UMY60" s="26"/>
      <c r="UMZ60" s="26"/>
      <c r="UNA60" s="26"/>
      <c r="UNB60" s="26"/>
      <c r="UNC60" s="26"/>
      <c r="UND60" s="26"/>
      <c r="UNE60" s="26"/>
      <c r="UNF60" s="26"/>
      <c r="UNG60" s="26"/>
      <c r="UNH60" s="26"/>
      <c r="UNI60" s="26"/>
      <c r="UNJ60" s="26"/>
      <c r="UNK60" s="26"/>
      <c r="UNL60" s="26"/>
      <c r="UNM60" s="26"/>
      <c r="UNN60" s="26"/>
      <c r="UNO60" s="26"/>
      <c r="UNP60" s="26"/>
      <c r="UNQ60" s="26"/>
      <c r="UNR60" s="26"/>
      <c r="UNS60" s="26"/>
      <c r="UNT60" s="26"/>
      <c r="UNU60" s="26"/>
      <c r="UNV60" s="26"/>
      <c r="UNW60" s="26"/>
      <c r="UNX60" s="26"/>
      <c r="UNY60" s="26"/>
      <c r="UNZ60" s="26"/>
      <c r="UOA60" s="26"/>
      <c r="UOB60" s="26"/>
      <c r="UOC60" s="26"/>
      <c r="UOD60" s="26"/>
      <c r="UOE60" s="26"/>
      <c r="UOF60" s="26"/>
      <c r="UOG60" s="26"/>
      <c r="UOH60" s="26"/>
      <c r="UOI60" s="26"/>
      <c r="UOJ60" s="26"/>
      <c r="UOK60" s="26"/>
      <c r="UOL60" s="26"/>
      <c r="UOM60" s="26"/>
      <c r="UON60" s="26"/>
      <c r="UOO60" s="26"/>
      <c r="UOP60" s="26"/>
      <c r="UOQ60" s="26"/>
      <c r="UOR60" s="26"/>
      <c r="UOS60" s="26"/>
      <c r="UOT60" s="26"/>
      <c r="UOU60" s="26"/>
      <c r="UOV60" s="26"/>
      <c r="UOW60" s="26"/>
      <c r="UOX60" s="26"/>
      <c r="UOY60" s="26"/>
      <c r="UOZ60" s="26"/>
      <c r="UPA60" s="26"/>
      <c r="UPB60" s="26"/>
      <c r="UPC60" s="26"/>
      <c r="UPD60" s="26"/>
      <c r="UPE60" s="26"/>
      <c r="UPF60" s="26"/>
      <c r="UPG60" s="26"/>
      <c r="UPH60" s="26"/>
      <c r="UPI60" s="26"/>
      <c r="UPJ60" s="26"/>
      <c r="UPK60" s="26"/>
      <c r="UPL60" s="26"/>
      <c r="UPM60" s="26"/>
      <c r="UPN60" s="26"/>
      <c r="UPO60" s="26"/>
      <c r="UPP60" s="26"/>
      <c r="UPQ60" s="26"/>
      <c r="UPR60" s="26"/>
      <c r="UPS60" s="26"/>
      <c r="UPT60" s="26"/>
      <c r="UPU60" s="26"/>
      <c r="UPV60" s="26"/>
      <c r="UPW60" s="26"/>
      <c r="UPX60" s="26"/>
      <c r="UPY60" s="26"/>
      <c r="UPZ60" s="26"/>
      <c r="UQA60" s="26"/>
      <c r="UQB60" s="26"/>
      <c r="UQC60" s="26"/>
      <c r="UQD60" s="26"/>
      <c r="UQE60" s="26"/>
      <c r="UQF60" s="26"/>
      <c r="UQG60" s="26"/>
      <c r="UQH60" s="26"/>
      <c r="UQI60" s="26"/>
      <c r="UQJ60" s="26"/>
      <c r="UQK60" s="26"/>
      <c r="UQL60" s="26"/>
      <c r="UQM60" s="26"/>
      <c r="UQN60" s="26"/>
      <c r="UQO60" s="26"/>
      <c r="UQP60" s="26"/>
      <c r="UQQ60" s="26"/>
      <c r="UQR60" s="26"/>
      <c r="UQS60" s="26"/>
      <c r="UQT60" s="26"/>
      <c r="UQU60" s="26"/>
      <c r="UQV60" s="26"/>
      <c r="UQW60" s="26"/>
      <c r="UQX60" s="26"/>
      <c r="UQY60" s="26"/>
      <c r="UQZ60" s="26"/>
      <c r="URA60" s="26"/>
      <c r="URB60" s="26"/>
      <c r="URC60" s="26"/>
      <c r="URD60" s="26"/>
      <c r="URE60" s="26"/>
      <c r="URF60" s="26"/>
      <c r="URG60" s="26"/>
      <c r="URH60" s="26"/>
      <c r="URI60" s="26"/>
      <c r="URJ60" s="26"/>
      <c r="URK60" s="26"/>
      <c r="URL60" s="26"/>
      <c r="URM60" s="26"/>
      <c r="URN60" s="26"/>
      <c r="URO60" s="26"/>
      <c r="URP60" s="26"/>
      <c r="URQ60" s="26"/>
      <c r="URR60" s="26"/>
      <c r="URS60" s="26"/>
      <c r="URT60" s="26"/>
      <c r="URU60" s="26"/>
      <c r="URV60" s="26"/>
      <c r="URW60" s="26"/>
      <c r="URX60" s="26"/>
      <c r="URY60" s="26"/>
      <c r="URZ60" s="26"/>
      <c r="USA60" s="26"/>
      <c r="USB60" s="26"/>
      <c r="USC60" s="26"/>
      <c r="USD60" s="26"/>
      <c r="USE60" s="26"/>
      <c r="USF60" s="26"/>
      <c r="USG60" s="26"/>
      <c r="USH60" s="26"/>
      <c r="USI60" s="26"/>
      <c r="USJ60" s="26"/>
      <c r="USK60" s="26"/>
      <c r="USL60" s="26"/>
      <c r="USM60" s="26"/>
      <c r="USN60" s="26"/>
      <c r="USO60" s="26"/>
      <c r="USP60" s="26"/>
      <c r="USQ60" s="26"/>
      <c r="USR60" s="26"/>
      <c r="USS60" s="26"/>
      <c r="UST60" s="26"/>
      <c r="USU60" s="26"/>
      <c r="USV60" s="26"/>
      <c r="USW60" s="26"/>
      <c r="USX60" s="26"/>
      <c r="USY60" s="26"/>
      <c r="USZ60" s="26"/>
      <c r="UTA60" s="26"/>
      <c r="UTB60" s="26"/>
      <c r="UTC60" s="26"/>
      <c r="UTD60" s="26"/>
      <c r="UTE60" s="26"/>
      <c r="UTF60" s="26"/>
      <c r="UTG60" s="26"/>
      <c r="UTH60" s="26"/>
      <c r="UTI60" s="26"/>
      <c r="UTJ60" s="26"/>
      <c r="UTK60" s="26"/>
      <c r="UTL60" s="26"/>
      <c r="UTM60" s="26"/>
      <c r="UTN60" s="26"/>
      <c r="UTO60" s="26"/>
      <c r="UTP60" s="26"/>
      <c r="UTQ60" s="26"/>
      <c r="UTR60" s="26"/>
      <c r="UTS60" s="26"/>
      <c r="UTT60" s="26"/>
      <c r="UTU60" s="26"/>
      <c r="UTV60" s="26"/>
      <c r="UTW60" s="26"/>
      <c r="UTX60" s="26"/>
      <c r="UTY60" s="26"/>
      <c r="UTZ60" s="26"/>
      <c r="UUA60" s="26"/>
      <c r="UUB60" s="26"/>
      <c r="UUC60" s="26"/>
      <c r="UUD60" s="26"/>
      <c r="UUE60" s="26"/>
      <c r="UUF60" s="26"/>
      <c r="UUG60" s="26"/>
      <c r="UUH60" s="26"/>
      <c r="UUI60" s="26"/>
      <c r="UUJ60" s="26"/>
      <c r="UUK60" s="26"/>
      <c r="UUL60" s="26"/>
      <c r="UUM60" s="26"/>
      <c r="UUN60" s="26"/>
      <c r="UUO60" s="26"/>
      <c r="UUP60" s="26"/>
      <c r="UUQ60" s="26"/>
      <c r="UUR60" s="26"/>
      <c r="UUS60" s="26"/>
      <c r="UUT60" s="26"/>
      <c r="UUU60" s="26"/>
      <c r="UUV60" s="26"/>
      <c r="UUW60" s="26"/>
      <c r="UUX60" s="26"/>
      <c r="UUY60" s="26"/>
      <c r="UUZ60" s="26"/>
      <c r="UVA60" s="26"/>
      <c r="UVB60" s="26"/>
      <c r="UVC60" s="26"/>
      <c r="UVD60" s="26"/>
      <c r="UVE60" s="26"/>
      <c r="UVF60" s="26"/>
      <c r="UVG60" s="26"/>
      <c r="UVH60" s="26"/>
      <c r="UVI60" s="26"/>
      <c r="UVJ60" s="26"/>
      <c r="UVK60" s="26"/>
      <c r="UVL60" s="26"/>
      <c r="UVM60" s="26"/>
      <c r="UVN60" s="26"/>
      <c r="UVO60" s="26"/>
      <c r="UVP60" s="26"/>
      <c r="UVQ60" s="26"/>
      <c r="UVR60" s="26"/>
      <c r="UVS60" s="26"/>
      <c r="UVT60" s="26"/>
      <c r="UVU60" s="26"/>
      <c r="UVV60" s="26"/>
      <c r="UVW60" s="26"/>
      <c r="UVX60" s="26"/>
      <c r="UVY60" s="26"/>
      <c r="UVZ60" s="26"/>
      <c r="UWA60" s="26"/>
      <c r="UWB60" s="26"/>
      <c r="UWC60" s="26"/>
      <c r="UWD60" s="26"/>
      <c r="UWE60" s="26"/>
      <c r="UWF60" s="26"/>
      <c r="UWG60" s="26"/>
      <c r="UWH60" s="26"/>
      <c r="UWI60" s="26"/>
      <c r="UWJ60" s="26"/>
      <c r="UWK60" s="26"/>
      <c r="UWL60" s="26"/>
      <c r="UWM60" s="26"/>
      <c r="UWN60" s="26"/>
      <c r="UWO60" s="26"/>
      <c r="UWP60" s="26"/>
      <c r="UWQ60" s="26"/>
      <c r="UWR60" s="26"/>
      <c r="UWS60" s="26"/>
      <c r="UWT60" s="26"/>
      <c r="UWU60" s="26"/>
      <c r="UWV60" s="26"/>
      <c r="UWW60" s="26"/>
      <c r="UWX60" s="26"/>
      <c r="UWY60" s="26"/>
      <c r="UWZ60" s="26"/>
      <c r="UXA60" s="26"/>
      <c r="UXB60" s="26"/>
      <c r="UXC60" s="26"/>
      <c r="UXD60" s="26"/>
      <c r="UXE60" s="26"/>
      <c r="UXF60" s="26"/>
      <c r="UXG60" s="26"/>
      <c r="UXH60" s="26"/>
      <c r="UXI60" s="26"/>
      <c r="UXJ60" s="26"/>
      <c r="UXK60" s="26"/>
      <c r="UXL60" s="26"/>
      <c r="UXM60" s="26"/>
      <c r="UXN60" s="26"/>
      <c r="UXO60" s="26"/>
      <c r="UXP60" s="26"/>
      <c r="UXQ60" s="26"/>
      <c r="UXR60" s="26"/>
      <c r="UXS60" s="26"/>
      <c r="UXT60" s="26"/>
      <c r="UXU60" s="26"/>
      <c r="UXV60" s="26"/>
      <c r="UXW60" s="26"/>
      <c r="UXX60" s="26"/>
      <c r="UXY60" s="26"/>
      <c r="UXZ60" s="26"/>
      <c r="UYA60" s="26"/>
      <c r="UYB60" s="26"/>
      <c r="UYC60" s="26"/>
      <c r="UYD60" s="26"/>
      <c r="UYE60" s="26"/>
      <c r="UYF60" s="26"/>
      <c r="UYG60" s="26"/>
      <c r="UYH60" s="26"/>
      <c r="UYI60" s="26"/>
      <c r="UYJ60" s="26"/>
      <c r="UYK60" s="26"/>
      <c r="UYL60" s="26"/>
      <c r="UYM60" s="26"/>
      <c r="UYN60" s="26"/>
      <c r="UYO60" s="26"/>
      <c r="UYP60" s="26"/>
      <c r="UYQ60" s="26"/>
      <c r="UYR60" s="26"/>
      <c r="UYS60" s="26"/>
      <c r="UYT60" s="26"/>
      <c r="UYU60" s="26"/>
      <c r="UYV60" s="26"/>
      <c r="UYW60" s="26"/>
      <c r="UYX60" s="26"/>
      <c r="UYY60" s="26"/>
      <c r="UYZ60" s="26"/>
      <c r="UZA60" s="26"/>
      <c r="UZB60" s="26"/>
      <c r="UZC60" s="26"/>
      <c r="UZD60" s="26"/>
      <c r="UZE60" s="26"/>
      <c r="UZF60" s="26"/>
      <c r="UZG60" s="26"/>
      <c r="UZH60" s="26"/>
      <c r="UZI60" s="26"/>
      <c r="UZJ60" s="26"/>
      <c r="UZK60" s="26"/>
      <c r="UZL60" s="26"/>
      <c r="UZM60" s="26"/>
      <c r="UZN60" s="26"/>
      <c r="UZO60" s="26"/>
      <c r="UZP60" s="26"/>
      <c r="UZQ60" s="26"/>
      <c r="UZR60" s="26"/>
      <c r="UZS60" s="26"/>
      <c r="UZT60" s="26"/>
      <c r="UZU60" s="26"/>
      <c r="UZV60" s="26"/>
      <c r="UZW60" s="26"/>
      <c r="UZX60" s="26"/>
      <c r="UZY60" s="26"/>
      <c r="UZZ60" s="26"/>
      <c r="VAA60" s="26"/>
      <c r="VAB60" s="26"/>
      <c r="VAC60" s="26"/>
      <c r="VAD60" s="26"/>
      <c r="VAE60" s="26"/>
      <c r="VAF60" s="26"/>
      <c r="VAG60" s="26"/>
      <c r="VAH60" s="26"/>
      <c r="VAI60" s="26"/>
      <c r="VAJ60" s="26"/>
      <c r="VAK60" s="26"/>
      <c r="VAL60" s="26"/>
      <c r="VAM60" s="26"/>
      <c r="VAN60" s="26"/>
      <c r="VAO60" s="26"/>
      <c r="VAP60" s="26"/>
      <c r="VAQ60" s="26"/>
      <c r="VAR60" s="26"/>
      <c r="VAS60" s="26"/>
      <c r="VAT60" s="26"/>
      <c r="VAU60" s="26"/>
      <c r="VAV60" s="26"/>
      <c r="VAW60" s="26"/>
      <c r="VAX60" s="26"/>
      <c r="VAY60" s="26"/>
      <c r="VAZ60" s="26"/>
      <c r="VBA60" s="26"/>
      <c r="VBB60" s="26"/>
      <c r="VBC60" s="26"/>
      <c r="VBD60" s="26"/>
      <c r="VBE60" s="26"/>
      <c r="VBF60" s="26"/>
      <c r="VBG60" s="26"/>
      <c r="VBH60" s="26"/>
      <c r="VBI60" s="26"/>
      <c r="VBJ60" s="26"/>
      <c r="VBK60" s="26"/>
      <c r="VBL60" s="26"/>
      <c r="VBM60" s="26"/>
      <c r="VBN60" s="26"/>
      <c r="VBO60" s="26"/>
      <c r="VBP60" s="26"/>
      <c r="VBQ60" s="26"/>
      <c r="VBR60" s="26"/>
      <c r="VBS60" s="26"/>
      <c r="VBT60" s="26"/>
      <c r="VBU60" s="26"/>
      <c r="VBV60" s="26"/>
      <c r="VBW60" s="26"/>
      <c r="VBX60" s="26"/>
      <c r="VBY60" s="26"/>
      <c r="VBZ60" s="26"/>
      <c r="VCA60" s="26"/>
      <c r="VCB60" s="26"/>
      <c r="VCC60" s="26"/>
      <c r="VCD60" s="26"/>
      <c r="VCE60" s="26"/>
      <c r="VCF60" s="26"/>
      <c r="VCG60" s="26"/>
      <c r="VCH60" s="26"/>
      <c r="VCI60" s="26"/>
      <c r="VCJ60" s="26"/>
      <c r="VCK60" s="26"/>
      <c r="VCL60" s="26"/>
      <c r="VCM60" s="26"/>
      <c r="VCN60" s="26"/>
      <c r="VCO60" s="26"/>
      <c r="VCP60" s="26"/>
      <c r="VCQ60" s="26"/>
      <c r="VCR60" s="26"/>
      <c r="VCS60" s="26"/>
      <c r="VCT60" s="26"/>
      <c r="VCU60" s="26"/>
      <c r="VCV60" s="26"/>
      <c r="VCW60" s="26"/>
      <c r="VCX60" s="26"/>
      <c r="VCY60" s="26"/>
      <c r="VCZ60" s="26"/>
      <c r="VDA60" s="26"/>
      <c r="VDB60" s="26"/>
      <c r="VDC60" s="26"/>
      <c r="VDD60" s="26"/>
      <c r="VDE60" s="26"/>
      <c r="VDF60" s="26"/>
      <c r="VDG60" s="26"/>
      <c r="VDH60" s="26"/>
      <c r="VDI60" s="26"/>
      <c r="VDJ60" s="26"/>
      <c r="VDK60" s="26"/>
      <c r="VDL60" s="26"/>
      <c r="VDM60" s="26"/>
      <c r="VDN60" s="26"/>
      <c r="VDO60" s="26"/>
      <c r="VDP60" s="26"/>
      <c r="VDQ60" s="26"/>
      <c r="VDR60" s="26"/>
      <c r="VDS60" s="26"/>
      <c r="VDT60" s="26"/>
      <c r="VDU60" s="26"/>
      <c r="VDV60" s="26"/>
      <c r="VDW60" s="26"/>
      <c r="VDX60" s="26"/>
      <c r="VDY60" s="26"/>
      <c r="VDZ60" s="26"/>
      <c r="VEA60" s="26"/>
      <c r="VEB60" s="26"/>
      <c r="VEC60" s="26"/>
      <c r="VED60" s="26"/>
      <c r="VEE60" s="26"/>
      <c r="VEF60" s="26"/>
      <c r="VEG60" s="26"/>
      <c r="VEH60" s="26"/>
      <c r="VEI60" s="26"/>
      <c r="VEJ60" s="26"/>
      <c r="VEK60" s="26"/>
      <c r="VEL60" s="26"/>
      <c r="VEM60" s="26"/>
      <c r="VEN60" s="26"/>
      <c r="VEO60" s="26"/>
      <c r="VEP60" s="26"/>
      <c r="VEQ60" s="26"/>
      <c r="VER60" s="26"/>
      <c r="VES60" s="26"/>
      <c r="VET60" s="26"/>
      <c r="VEU60" s="26"/>
      <c r="VEV60" s="26"/>
      <c r="VEW60" s="26"/>
      <c r="VEX60" s="26"/>
      <c r="VEY60" s="26"/>
      <c r="VEZ60" s="26"/>
      <c r="VFA60" s="26"/>
      <c r="VFB60" s="26"/>
      <c r="VFC60" s="26"/>
      <c r="VFD60" s="26"/>
      <c r="VFE60" s="26"/>
      <c r="VFF60" s="26"/>
      <c r="VFG60" s="26"/>
      <c r="VFH60" s="26"/>
      <c r="VFI60" s="26"/>
      <c r="VFJ60" s="26"/>
      <c r="VFK60" s="26"/>
      <c r="VFL60" s="26"/>
      <c r="VFM60" s="26"/>
      <c r="VFN60" s="26"/>
      <c r="VFO60" s="26"/>
      <c r="VFP60" s="26"/>
      <c r="VFQ60" s="26"/>
      <c r="VFR60" s="26"/>
      <c r="VFS60" s="26"/>
      <c r="VFT60" s="26"/>
      <c r="VFU60" s="26"/>
      <c r="VFV60" s="26"/>
      <c r="VFW60" s="26"/>
      <c r="VFX60" s="26"/>
      <c r="VFY60" s="26"/>
      <c r="VFZ60" s="26"/>
      <c r="VGA60" s="26"/>
      <c r="VGB60" s="26"/>
      <c r="VGC60" s="26"/>
      <c r="VGD60" s="26"/>
      <c r="VGE60" s="26"/>
      <c r="VGF60" s="26"/>
      <c r="VGG60" s="26"/>
      <c r="VGH60" s="26"/>
      <c r="VGI60" s="26"/>
      <c r="VGJ60" s="26"/>
      <c r="VGK60" s="26"/>
      <c r="VGL60" s="26"/>
      <c r="VGM60" s="26"/>
      <c r="VGN60" s="26"/>
      <c r="VGO60" s="26"/>
      <c r="VGP60" s="26"/>
      <c r="VGQ60" s="26"/>
      <c r="VGR60" s="26"/>
      <c r="VGS60" s="26"/>
      <c r="VGT60" s="26"/>
      <c r="VGU60" s="26"/>
      <c r="VGV60" s="26"/>
      <c r="VGW60" s="26"/>
      <c r="VGX60" s="26"/>
      <c r="VGY60" s="26"/>
      <c r="VGZ60" s="26"/>
      <c r="VHA60" s="26"/>
      <c r="VHB60" s="26"/>
      <c r="VHC60" s="26"/>
      <c r="VHD60" s="26"/>
      <c r="VHE60" s="26"/>
      <c r="VHF60" s="26"/>
      <c r="VHG60" s="26"/>
      <c r="VHH60" s="26"/>
      <c r="VHI60" s="26"/>
      <c r="VHJ60" s="26"/>
      <c r="VHK60" s="26"/>
      <c r="VHL60" s="26"/>
      <c r="VHM60" s="26"/>
      <c r="VHN60" s="26"/>
      <c r="VHO60" s="26"/>
      <c r="VHP60" s="26"/>
      <c r="VHQ60" s="26"/>
      <c r="VHR60" s="26"/>
      <c r="VHS60" s="26"/>
      <c r="VHT60" s="26"/>
      <c r="VHU60" s="26"/>
      <c r="VHV60" s="26"/>
      <c r="VHW60" s="26"/>
      <c r="VHX60" s="26"/>
      <c r="VHY60" s="26"/>
      <c r="VHZ60" s="26"/>
      <c r="VIA60" s="26"/>
      <c r="VIB60" s="26"/>
      <c r="VIC60" s="26"/>
      <c r="VID60" s="26"/>
      <c r="VIE60" s="26"/>
      <c r="VIF60" s="26"/>
      <c r="VIG60" s="26"/>
      <c r="VIH60" s="26"/>
      <c r="VII60" s="26"/>
      <c r="VIJ60" s="26"/>
      <c r="VIK60" s="26"/>
      <c r="VIL60" s="26"/>
      <c r="VIM60" s="26"/>
      <c r="VIN60" s="26"/>
      <c r="VIO60" s="26"/>
      <c r="VIP60" s="26"/>
      <c r="VIQ60" s="26"/>
      <c r="VIR60" s="26"/>
      <c r="VIS60" s="26"/>
      <c r="VIT60" s="26"/>
      <c r="VIU60" s="26"/>
      <c r="VIV60" s="26"/>
      <c r="VIW60" s="26"/>
      <c r="VIX60" s="26"/>
      <c r="VIY60" s="26"/>
      <c r="VIZ60" s="26"/>
      <c r="VJA60" s="26"/>
      <c r="VJB60" s="26"/>
      <c r="VJC60" s="26"/>
      <c r="VJD60" s="26"/>
      <c r="VJE60" s="26"/>
      <c r="VJF60" s="26"/>
      <c r="VJG60" s="26"/>
      <c r="VJH60" s="26"/>
      <c r="VJI60" s="26"/>
      <c r="VJJ60" s="26"/>
      <c r="VJK60" s="26"/>
      <c r="VJL60" s="26"/>
      <c r="VJM60" s="26"/>
      <c r="VJN60" s="26"/>
      <c r="VJO60" s="26"/>
      <c r="VJP60" s="26"/>
      <c r="VJQ60" s="26"/>
      <c r="VJR60" s="26"/>
      <c r="VJS60" s="26"/>
      <c r="VJT60" s="26"/>
      <c r="VJU60" s="26"/>
      <c r="VJV60" s="26"/>
      <c r="VJW60" s="26"/>
      <c r="VJX60" s="26"/>
      <c r="VJY60" s="26"/>
      <c r="VJZ60" s="26"/>
      <c r="VKA60" s="26"/>
      <c r="VKB60" s="26"/>
      <c r="VKC60" s="26"/>
      <c r="VKD60" s="26"/>
      <c r="VKE60" s="26"/>
      <c r="VKF60" s="26"/>
      <c r="VKG60" s="26"/>
      <c r="VKH60" s="26"/>
      <c r="VKI60" s="26"/>
      <c r="VKJ60" s="26"/>
      <c r="VKK60" s="26"/>
      <c r="VKL60" s="26"/>
      <c r="VKM60" s="26"/>
      <c r="VKN60" s="26"/>
      <c r="VKO60" s="26"/>
      <c r="VKP60" s="26"/>
      <c r="VKQ60" s="26"/>
      <c r="VKR60" s="26"/>
      <c r="VKS60" s="26"/>
      <c r="VKT60" s="26"/>
      <c r="VKU60" s="26"/>
      <c r="VKV60" s="26"/>
      <c r="VKW60" s="26"/>
      <c r="VKX60" s="26"/>
      <c r="VKY60" s="26"/>
      <c r="VKZ60" s="26"/>
      <c r="VLA60" s="26"/>
      <c r="VLB60" s="26"/>
      <c r="VLC60" s="26"/>
      <c r="VLD60" s="26"/>
      <c r="VLE60" s="26"/>
      <c r="VLF60" s="26"/>
      <c r="VLG60" s="26"/>
      <c r="VLH60" s="26"/>
      <c r="VLI60" s="26"/>
      <c r="VLJ60" s="26"/>
      <c r="VLK60" s="26"/>
      <c r="VLL60" s="26"/>
      <c r="VLM60" s="26"/>
      <c r="VLN60" s="26"/>
      <c r="VLO60" s="26"/>
      <c r="VLP60" s="26"/>
      <c r="VLQ60" s="26"/>
      <c r="VLR60" s="26"/>
      <c r="VLS60" s="26"/>
      <c r="VLT60" s="26"/>
      <c r="VLU60" s="26"/>
      <c r="VLV60" s="26"/>
      <c r="VLW60" s="26"/>
      <c r="VLX60" s="26"/>
      <c r="VLY60" s="26"/>
      <c r="VLZ60" s="26"/>
      <c r="VMA60" s="26"/>
      <c r="VMB60" s="26"/>
      <c r="VMC60" s="26"/>
      <c r="VMD60" s="26"/>
      <c r="VME60" s="26"/>
      <c r="VMF60" s="26"/>
      <c r="VMG60" s="26"/>
      <c r="VMH60" s="26"/>
      <c r="VMI60" s="26"/>
      <c r="VMJ60" s="26"/>
      <c r="VMK60" s="26"/>
      <c r="VML60" s="26"/>
      <c r="VMM60" s="26"/>
      <c r="VMN60" s="26"/>
      <c r="VMO60" s="26"/>
      <c r="VMP60" s="26"/>
      <c r="VMQ60" s="26"/>
      <c r="VMR60" s="26"/>
      <c r="VMS60" s="26"/>
      <c r="VMT60" s="26"/>
      <c r="VMU60" s="26"/>
      <c r="VMV60" s="26"/>
      <c r="VMW60" s="26"/>
      <c r="VMX60" s="26"/>
      <c r="VMY60" s="26"/>
      <c r="VMZ60" s="26"/>
      <c r="VNA60" s="26"/>
      <c r="VNB60" s="26"/>
      <c r="VNC60" s="26"/>
      <c r="VND60" s="26"/>
      <c r="VNE60" s="26"/>
      <c r="VNF60" s="26"/>
      <c r="VNG60" s="26"/>
      <c r="VNH60" s="26"/>
      <c r="VNI60" s="26"/>
      <c r="VNJ60" s="26"/>
      <c r="VNK60" s="26"/>
      <c r="VNL60" s="26"/>
      <c r="VNM60" s="26"/>
      <c r="VNN60" s="26"/>
      <c r="VNO60" s="26"/>
      <c r="VNP60" s="26"/>
      <c r="VNQ60" s="26"/>
      <c r="VNR60" s="26"/>
      <c r="VNS60" s="26"/>
      <c r="VNT60" s="26"/>
      <c r="VNU60" s="26"/>
      <c r="VNV60" s="26"/>
      <c r="VNW60" s="26"/>
      <c r="VNX60" s="26"/>
      <c r="VNY60" s="26"/>
      <c r="VNZ60" s="26"/>
      <c r="VOA60" s="26"/>
      <c r="VOB60" s="26"/>
      <c r="VOC60" s="26"/>
      <c r="VOD60" s="26"/>
      <c r="VOE60" s="26"/>
      <c r="VOF60" s="26"/>
      <c r="VOG60" s="26"/>
      <c r="VOH60" s="26"/>
      <c r="VOI60" s="26"/>
      <c r="VOJ60" s="26"/>
      <c r="VOK60" s="26"/>
      <c r="VOL60" s="26"/>
      <c r="VOM60" s="26"/>
      <c r="VON60" s="26"/>
      <c r="VOO60" s="26"/>
      <c r="VOP60" s="26"/>
      <c r="VOQ60" s="26"/>
      <c r="VOR60" s="26"/>
      <c r="VOS60" s="26"/>
      <c r="VOT60" s="26"/>
      <c r="VOU60" s="26"/>
      <c r="VOV60" s="26"/>
      <c r="VOW60" s="26"/>
      <c r="VOX60" s="26"/>
      <c r="VOY60" s="26"/>
      <c r="VOZ60" s="26"/>
      <c r="VPA60" s="26"/>
      <c r="VPB60" s="26"/>
      <c r="VPC60" s="26"/>
      <c r="VPD60" s="26"/>
      <c r="VPE60" s="26"/>
      <c r="VPF60" s="26"/>
      <c r="VPG60" s="26"/>
      <c r="VPH60" s="26"/>
      <c r="VPI60" s="26"/>
      <c r="VPJ60" s="26"/>
      <c r="VPK60" s="26"/>
      <c r="VPL60" s="26"/>
      <c r="VPM60" s="26"/>
      <c r="VPN60" s="26"/>
      <c r="VPO60" s="26"/>
      <c r="VPP60" s="26"/>
      <c r="VPQ60" s="26"/>
      <c r="VPR60" s="26"/>
      <c r="VPS60" s="26"/>
      <c r="VPT60" s="26"/>
      <c r="VPU60" s="26"/>
      <c r="VPV60" s="26"/>
      <c r="VPW60" s="26"/>
      <c r="VPX60" s="26"/>
      <c r="VPY60" s="26"/>
      <c r="VPZ60" s="26"/>
      <c r="VQA60" s="26"/>
      <c r="VQB60" s="26"/>
      <c r="VQC60" s="26"/>
      <c r="VQD60" s="26"/>
      <c r="VQE60" s="26"/>
      <c r="VQF60" s="26"/>
      <c r="VQG60" s="26"/>
      <c r="VQH60" s="26"/>
      <c r="VQI60" s="26"/>
      <c r="VQJ60" s="26"/>
      <c r="VQK60" s="26"/>
      <c r="VQL60" s="26"/>
      <c r="VQM60" s="26"/>
      <c r="VQN60" s="26"/>
      <c r="VQO60" s="26"/>
      <c r="VQP60" s="26"/>
      <c r="VQQ60" s="26"/>
      <c r="VQR60" s="26"/>
      <c r="VQS60" s="26"/>
      <c r="VQT60" s="26"/>
      <c r="VQU60" s="26"/>
      <c r="VQV60" s="26"/>
      <c r="VQW60" s="26"/>
      <c r="VQX60" s="26"/>
      <c r="VQY60" s="26"/>
      <c r="VQZ60" s="26"/>
      <c r="VRA60" s="26"/>
      <c r="VRB60" s="26"/>
      <c r="VRC60" s="26"/>
      <c r="VRD60" s="26"/>
      <c r="VRE60" s="26"/>
      <c r="VRF60" s="26"/>
      <c r="VRG60" s="26"/>
      <c r="VRH60" s="26"/>
      <c r="VRI60" s="26"/>
      <c r="VRJ60" s="26"/>
      <c r="VRK60" s="26"/>
      <c r="VRL60" s="26"/>
      <c r="VRM60" s="26"/>
      <c r="VRN60" s="26"/>
      <c r="VRO60" s="26"/>
      <c r="VRP60" s="26"/>
      <c r="VRQ60" s="26"/>
      <c r="VRR60" s="26"/>
      <c r="VRS60" s="26"/>
      <c r="VRT60" s="26"/>
      <c r="VRU60" s="26"/>
      <c r="VRV60" s="26"/>
      <c r="VRW60" s="26"/>
      <c r="VRX60" s="26"/>
      <c r="VRY60" s="26"/>
      <c r="VRZ60" s="26"/>
      <c r="VSA60" s="26"/>
      <c r="VSB60" s="26"/>
      <c r="VSC60" s="26"/>
      <c r="VSD60" s="26"/>
      <c r="VSE60" s="26"/>
      <c r="VSF60" s="26"/>
      <c r="VSG60" s="26"/>
      <c r="VSH60" s="26"/>
      <c r="VSI60" s="26"/>
      <c r="VSJ60" s="26"/>
      <c r="VSK60" s="26"/>
      <c r="VSL60" s="26"/>
      <c r="VSM60" s="26"/>
      <c r="VSN60" s="26"/>
      <c r="VSO60" s="26"/>
      <c r="VSP60" s="26"/>
      <c r="VSQ60" s="26"/>
      <c r="VSR60" s="26"/>
      <c r="VSS60" s="26"/>
      <c r="VST60" s="26"/>
      <c r="VSU60" s="26"/>
      <c r="VSV60" s="26"/>
      <c r="VSW60" s="26"/>
      <c r="VSX60" s="26"/>
      <c r="VSY60" s="26"/>
      <c r="VSZ60" s="26"/>
      <c r="VTA60" s="26"/>
      <c r="VTB60" s="26"/>
      <c r="VTC60" s="26"/>
      <c r="VTD60" s="26"/>
      <c r="VTE60" s="26"/>
      <c r="VTF60" s="26"/>
      <c r="VTG60" s="26"/>
      <c r="VTH60" s="26"/>
      <c r="VTI60" s="26"/>
      <c r="VTJ60" s="26"/>
      <c r="VTK60" s="26"/>
      <c r="VTL60" s="26"/>
      <c r="VTM60" s="26"/>
      <c r="VTN60" s="26"/>
      <c r="VTO60" s="26"/>
      <c r="VTP60" s="26"/>
      <c r="VTQ60" s="26"/>
      <c r="VTR60" s="26"/>
      <c r="VTS60" s="26"/>
      <c r="VTT60" s="26"/>
      <c r="VTU60" s="26"/>
      <c r="VTV60" s="26"/>
      <c r="VTW60" s="26"/>
      <c r="VTX60" s="26"/>
      <c r="VTY60" s="26"/>
      <c r="VTZ60" s="26"/>
      <c r="VUA60" s="26"/>
      <c r="VUB60" s="26"/>
      <c r="VUC60" s="26"/>
      <c r="VUD60" s="26"/>
      <c r="VUE60" s="26"/>
      <c r="VUF60" s="26"/>
      <c r="VUG60" s="26"/>
      <c r="VUH60" s="26"/>
      <c r="VUI60" s="26"/>
      <c r="VUJ60" s="26"/>
      <c r="VUK60" s="26"/>
      <c r="VUL60" s="26"/>
      <c r="VUM60" s="26"/>
      <c r="VUN60" s="26"/>
      <c r="VUO60" s="26"/>
      <c r="VUP60" s="26"/>
      <c r="VUQ60" s="26"/>
      <c r="VUR60" s="26"/>
      <c r="VUS60" s="26"/>
      <c r="VUT60" s="26"/>
      <c r="VUU60" s="26"/>
      <c r="VUV60" s="26"/>
      <c r="VUW60" s="26"/>
      <c r="VUX60" s="26"/>
      <c r="VUY60" s="26"/>
      <c r="VUZ60" s="26"/>
      <c r="VVA60" s="26"/>
      <c r="VVB60" s="26"/>
      <c r="VVC60" s="26"/>
      <c r="VVD60" s="26"/>
      <c r="VVE60" s="26"/>
      <c r="VVF60" s="26"/>
      <c r="VVG60" s="26"/>
      <c r="VVH60" s="26"/>
      <c r="VVI60" s="26"/>
      <c r="VVJ60" s="26"/>
      <c r="VVK60" s="26"/>
      <c r="VVL60" s="26"/>
      <c r="VVM60" s="26"/>
      <c r="VVN60" s="26"/>
      <c r="VVO60" s="26"/>
      <c r="VVP60" s="26"/>
      <c r="VVQ60" s="26"/>
      <c r="VVR60" s="26"/>
      <c r="VVS60" s="26"/>
      <c r="VVT60" s="26"/>
      <c r="VVU60" s="26"/>
      <c r="VVV60" s="26"/>
      <c r="VVW60" s="26"/>
      <c r="VVX60" s="26"/>
      <c r="VVY60" s="26"/>
      <c r="VVZ60" s="26"/>
      <c r="VWA60" s="26"/>
      <c r="VWB60" s="26"/>
      <c r="VWC60" s="26"/>
      <c r="VWD60" s="26"/>
      <c r="VWE60" s="26"/>
      <c r="VWF60" s="26"/>
      <c r="VWG60" s="26"/>
      <c r="VWH60" s="26"/>
      <c r="VWI60" s="26"/>
      <c r="VWJ60" s="26"/>
      <c r="VWK60" s="26"/>
      <c r="VWL60" s="26"/>
      <c r="VWM60" s="26"/>
      <c r="VWN60" s="26"/>
      <c r="VWO60" s="26"/>
      <c r="VWP60" s="26"/>
      <c r="VWQ60" s="26"/>
      <c r="VWR60" s="26"/>
      <c r="VWS60" s="26"/>
      <c r="VWT60" s="26"/>
      <c r="VWU60" s="26"/>
      <c r="VWV60" s="26"/>
      <c r="VWW60" s="26"/>
      <c r="VWX60" s="26"/>
      <c r="VWY60" s="26"/>
      <c r="VWZ60" s="26"/>
      <c r="VXA60" s="26"/>
      <c r="VXB60" s="26"/>
      <c r="VXC60" s="26"/>
      <c r="VXD60" s="26"/>
      <c r="VXE60" s="26"/>
      <c r="VXF60" s="26"/>
      <c r="VXG60" s="26"/>
      <c r="VXH60" s="26"/>
      <c r="VXI60" s="26"/>
      <c r="VXJ60" s="26"/>
      <c r="VXK60" s="26"/>
      <c r="VXL60" s="26"/>
      <c r="VXM60" s="26"/>
      <c r="VXN60" s="26"/>
      <c r="VXO60" s="26"/>
      <c r="VXP60" s="26"/>
      <c r="VXQ60" s="26"/>
      <c r="VXR60" s="26"/>
      <c r="VXS60" s="26"/>
      <c r="VXT60" s="26"/>
      <c r="VXU60" s="26"/>
      <c r="VXV60" s="26"/>
      <c r="VXW60" s="26"/>
      <c r="VXX60" s="26"/>
      <c r="VXY60" s="26"/>
      <c r="VXZ60" s="26"/>
      <c r="VYA60" s="26"/>
      <c r="VYB60" s="26"/>
      <c r="VYC60" s="26"/>
      <c r="VYD60" s="26"/>
      <c r="VYE60" s="26"/>
      <c r="VYF60" s="26"/>
      <c r="VYG60" s="26"/>
      <c r="VYH60" s="26"/>
      <c r="VYI60" s="26"/>
      <c r="VYJ60" s="26"/>
      <c r="VYK60" s="26"/>
      <c r="VYL60" s="26"/>
      <c r="VYM60" s="26"/>
      <c r="VYN60" s="26"/>
      <c r="VYO60" s="26"/>
      <c r="VYP60" s="26"/>
      <c r="VYQ60" s="26"/>
      <c r="VYR60" s="26"/>
      <c r="VYS60" s="26"/>
      <c r="VYT60" s="26"/>
      <c r="VYU60" s="26"/>
      <c r="VYV60" s="26"/>
      <c r="VYW60" s="26"/>
      <c r="VYX60" s="26"/>
      <c r="VYY60" s="26"/>
      <c r="VYZ60" s="26"/>
      <c r="VZA60" s="26"/>
      <c r="VZB60" s="26"/>
      <c r="VZC60" s="26"/>
      <c r="VZD60" s="26"/>
      <c r="VZE60" s="26"/>
      <c r="VZF60" s="26"/>
      <c r="VZG60" s="26"/>
      <c r="VZH60" s="26"/>
      <c r="VZI60" s="26"/>
      <c r="VZJ60" s="26"/>
      <c r="VZK60" s="26"/>
      <c r="VZL60" s="26"/>
      <c r="VZM60" s="26"/>
      <c r="VZN60" s="26"/>
      <c r="VZO60" s="26"/>
      <c r="VZP60" s="26"/>
      <c r="VZQ60" s="26"/>
      <c r="VZR60" s="26"/>
      <c r="VZS60" s="26"/>
      <c r="VZT60" s="26"/>
      <c r="VZU60" s="26"/>
      <c r="VZV60" s="26"/>
      <c r="VZW60" s="26"/>
      <c r="VZX60" s="26"/>
      <c r="VZY60" s="26"/>
      <c r="VZZ60" s="26"/>
      <c r="WAA60" s="26"/>
      <c r="WAB60" s="26"/>
      <c r="WAC60" s="26"/>
      <c r="WAD60" s="26"/>
      <c r="WAE60" s="26"/>
      <c r="WAF60" s="26"/>
      <c r="WAG60" s="26"/>
      <c r="WAH60" s="26"/>
      <c r="WAI60" s="26"/>
      <c r="WAJ60" s="26"/>
      <c r="WAK60" s="26"/>
      <c r="WAL60" s="26"/>
      <c r="WAM60" s="26"/>
      <c r="WAN60" s="26"/>
      <c r="WAO60" s="26"/>
      <c r="WAP60" s="26"/>
      <c r="WAQ60" s="26"/>
      <c r="WAR60" s="26"/>
      <c r="WAS60" s="26"/>
      <c r="WAT60" s="26"/>
      <c r="WAU60" s="26"/>
      <c r="WAV60" s="26"/>
      <c r="WAW60" s="26"/>
      <c r="WAX60" s="26"/>
      <c r="WAY60" s="26"/>
      <c r="WAZ60" s="26"/>
      <c r="WBA60" s="26"/>
      <c r="WBB60" s="26"/>
      <c r="WBC60" s="26"/>
      <c r="WBD60" s="26"/>
      <c r="WBE60" s="26"/>
      <c r="WBF60" s="26"/>
      <c r="WBG60" s="26"/>
      <c r="WBH60" s="26"/>
      <c r="WBI60" s="26"/>
      <c r="WBJ60" s="26"/>
      <c r="WBK60" s="26"/>
      <c r="WBL60" s="26"/>
      <c r="WBM60" s="26"/>
      <c r="WBN60" s="26"/>
      <c r="WBO60" s="26"/>
      <c r="WBP60" s="26"/>
      <c r="WBQ60" s="26"/>
      <c r="WBR60" s="26"/>
      <c r="WBS60" s="26"/>
      <c r="WBT60" s="26"/>
      <c r="WBU60" s="26"/>
      <c r="WBV60" s="26"/>
      <c r="WBW60" s="26"/>
      <c r="WBX60" s="26"/>
      <c r="WBY60" s="26"/>
      <c r="WBZ60" s="26"/>
      <c r="WCA60" s="26"/>
      <c r="WCB60" s="26"/>
      <c r="WCC60" s="26"/>
      <c r="WCD60" s="26"/>
      <c r="WCE60" s="26"/>
      <c r="WCF60" s="26"/>
      <c r="WCG60" s="26"/>
      <c r="WCH60" s="26"/>
      <c r="WCI60" s="26"/>
      <c r="WCJ60" s="26"/>
      <c r="WCK60" s="26"/>
      <c r="WCL60" s="26"/>
      <c r="WCM60" s="26"/>
      <c r="WCN60" s="26"/>
      <c r="WCO60" s="26"/>
      <c r="WCP60" s="26"/>
      <c r="WCQ60" s="26"/>
      <c r="WCR60" s="26"/>
      <c r="WCS60" s="26"/>
      <c r="WCT60" s="26"/>
      <c r="WCU60" s="26"/>
      <c r="WCV60" s="26"/>
      <c r="WCW60" s="26"/>
      <c r="WCX60" s="26"/>
      <c r="WCY60" s="26"/>
      <c r="WCZ60" s="26"/>
      <c r="WDA60" s="26"/>
      <c r="WDB60" s="26"/>
      <c r="WDC60" s="26"/>
      <c r="WDD60" s="26"/>
      <c r="WDE60" s="26"/>
      <c r="WDF60" s="26"/>
      <c r="WDG60" s="26"/>
      <c r="WDH60" s="26"/>
      <c r="WDI60" s="26"/>
      <c r="WDJ60" s="26"/>
      <c r="WDK60" s="26"/>
      <c r="WDL60" s="26"/>
      <c r="WDM60" s="26"/>
      <c r="WDN60" s="26"/>
      <c r="WDO60" s="26"/>
      <c r="WDP60" s="26"/>
      <c r="WDQ60" s="26"/>
      <c r="WDR60" s="26"/>
      <c r="WDS60" s="26"/>
      <c r="WDT60" s="26"/>
      <c r="WDU60" s="26"/>
      <c r="WDV60" s="26"/>
      <c r="WDW60" s="26"/>
      <c r="WDX60" s="26"/>
      <c r="WDY60" s="26"/>
      <c r="WDZ60" s="26"/>
      <c r="WEA60" s="26"/>
      <c r="WEB60" s="26"/>
      <c r="WEC60" s="26"/>
      <c r="WED60" s="26"/>
      <c r="WEE60" s="26"/>
      <c r="WEF60" s="26"/>
      <c r="WEG60" s="26"/>
      <c r="WEH60" s="26"/>
      <c r="WEI60" s="26"/>
      <c r="WEJ60" s="26"/>
      <c r="WEK60" s="26"/>
      <c r="WEL60" s="26"/>
      <c r="WEM60" s="26"/>
      <c r="WEN60" s="26"/>
      <c r="WEO60" s="26"/>
      <c r="WEP60" s="26"/>
      <c r="WEQ60" s="26"/>
      <c r="WER60" s="26"/>
      <c r="WES60" s="26"/>
      <c r="WET60" s="26"/>
      <c r="WEU60" s="26"/>
      <c r="WEV60" s="26"/>
      <c r="WEW60" s="26"/>
      <c r="WEX60" s="26"/>
      <c r="WEY60" s="26"/>
      <c r="WEZ60" s="26"/>
      <c r="WFA60" s="26"/>
      <c r="WFB60" s="26"/>
      <c r="WFC60" s="26"/>
      <c r="WFD60" s="26"/>
      <c r="WFE60" s="26"/>
      <c r="WFF60" s="26"/>
      <c r="WFG60" s="26"/>
      <c r="WFH60" s="26"/>
      <c r="WFI60" s="26"/>
      <c r="WFJ60" s="26"/>
      <c r="WFK60" s="26"/>
      <c r="WFL60" s="26"/>
      <c r="WFM60" s="26"/>
      <c r="WFN60" s="26"/>
      <c r="WFO60" s="26"/>
      <c r="WFP60" s="26"/>
      <c r="WFQ60" s="26"/>
      <c r="WFR60" s="26"/>
      <c r="WFS60" s="26"/>
      <c r="WFT60" s="26"/>
      <c r="WFU60" s="26"/>
      <c r="WFV60" s="26"/>
      <c r="WFW60" s="26"/>
      <c r="WFX60" s="26"/>
      <c r="WFY60" s="26"/>
      <c r="WFZ60" s="26"/>
      <c r="WGA60" s="26"/>
      <c r="WGB60" s="26"/>
      <c r="WGC60" s="26"/>
      <c r="WGD60" s="26"/>
      <c r="WGE60" s="26"/>
      <c r="WGF60" s="26"/>
      <c r="WGG60" s="26"/>
      <c r="WGH60" s="26"/>
      <c r="WGI60" s="26"/>
      <c r="WGJ60" s="26"/>
      <c r="WGK60" s="26"/>
      <c r="WGL60" s="26"/>
      <c r="WGM60" s="26"/>
      <c r="WGN60" s="26"/>
      <c r="WGO60" s="26"/>
      <c r="WGP60" s="26"/>
      <c r="WGQ60" s="26"/>
      <c r="WGR60" s="26"/>
      <c r="WGS60" s="26"/>
      <c r="WGT60" s="26"/>
      <c r="WGU60" s="26"/>
      <c r="WGV60" s="26"/>
      <c r="WGW60" s="26"/>
      <c r="WGX60" s="26"/>
      <c r="WGY60" s="26"/>
      <c r="WGZ60" s="26"/>
      <c r="WHA60" s="26"/>
      <c r="WHB60" s="26"/>
      <c r="WHC60" s="26"/>
      <c r="WHD60" s="26"/>
      <c r="WHE60" s="26"/>
      <c r="WHF60" s="26"/>
      <c r="WHG60" s="26"/>
      <c r="WHH60" s="26"/>
      <c r="WHI60" s="26"/>
      <c r="WHJ60" s="26"/>
      <c r="WHK60" s="26"/>
      <c r="WHL60" s="26"/>
      <c r="WHM60" s="26"/>
      <c r="WHN60" s="26"/>
      <c r="WHO60" s="26"/>
      <c r="WHP60" s="26"/>
      <c r="WHQ60" s="26"/>
      <c r="WHR60" s="26"/>
      <c r="WHS60" s="26"/>
      <c r="WHT60" s="26"/>
      <c r="WHU60" s="26"/>
      <c r="WHV60" s="26"/>
      <c r="WHW60" s="26"/>
      <c r="WHX60" s="26"/>
      <c r="WHY60" s="26"/>
      <c r="WHZ60" s="26"/>
      <c r="WIA60" s="26"/>
      <c r="WIB60" s="26"/>
      <c r="WIC60" s="26"/>
      <c r="WID60" s="26"/>
      <c r="WIE60" s="26"/>
      <c r="WIF60" s="26"/>
      <c r="WIG60" s="26"/>
      <c r="WIH60" s="26"/>
      <c r="WII60" s="26"/>
      <c r="WIJ60" s="26"/>
      <c r="WIK60" s="26"/>
      <c r="WIL60" s="26"/>
      <c r="WIM60" s="26"/>
      <c r="WIN60" s="26"/>
      <c r="WIO60" s="26"/>
      <c r="WIP60" s="26"/>
      <c r="WIQ60" s="26"/>
      <c r="WIR60" s="26"/>
      <c r="WIS60" s="26"/>
      <c r="WIT60" s="26"/>
      <c r="WIU60" s="26"/>
      <c r="WIV60" s="26"/>
      <c r="WIW60" s="26"/>
      <c r="WIX60" s="26"/>
      <c r="WIY60" s="26"/>
      <c r="WIZ60" s="26"/>
      <c r="WJA60" s="26"/>
      <c r="WJB60" s="26"/>
      <c r="WJC60" s="26"/>
      <c r="WJD60" s="26"/>
      <c r="WJE60" s="26"/>
      <c r="WJF60" s="26"/>
      <c r="WJG60" s="26"/>
      <c r="WJH60" s="26"/>
      <c r="WJI60" s="26"/>
      <c r="WJJ60" s="26"/>
      <c r="WJK60" s="26"/>
      <c r="WJL60" s="26"/>
      <c r="WJM60" s="26"/>
      <c r="WJN60" s="26"/>
      <c r="WJO60" s="26"/>
      <c r="WJP60" s="26"/>
      <c r="WJQ60" s="26"/>
      <c r="WJR60" s="26"/>
      <c r="WJS60" s="26"/>
      <c r="WJT60" s="26"/>
      <c r="WJU60" s="26"/>
      <c r="WJV60" s="26"/>
      <c r="WJW60" s="26"/>
      <c r="WJX60" s="26"/>
      <c r="WJY60" s="26"/>
      <c r="WJZ60" s="26"/>
      <c r="WKA60" s="26"/>
      <c r="WKB60" s="26"/>
      <c r="WKC60" s="26"/>
      <c r="WKD60" s="26"/>
      <c r="WKE60" s="26"/>
      <c r="WKF60" s="26"/>
      <c r="WKG60" s="26"/>
      <c r="WKH60" s="26"/>
      <c r="WKI60" s="26"/>
      <c r="WKJ60" s="26"/>
      <c r="WKK60" s="26"/>
      <c r="WKL60" s="26"/>
      <c r="WKM60" s="26"/>
      <c r="WKN60" s="26"/>
      <c r="WKO60" s="26"/>
      <c r="WKP60" s="26"/>
      <c r="WKQ60" s="26"/>
      <c r="WKR60" s="26"/>
      <c r="WKS60" s="26"/>
      <c r="WKT60" s="26"/>
      <c r="WKU60" s="26"/>
      <c r="WKV60" s="26"/>
      <c r="WKW60" s="26"/>
      <c r="WKX60" s="26"/>
      <c r="WKY60" s="26"/>
      <c r="WKZ60" s="26"/>
      <c r="WLA60" s="26"/>
      <c r="WLB60" s="26"/>
      <c r="WLC60" s="26"/>
      <c r="WLD60" s="26"/>
      <c r="WLE60" s="26"/>
      <c r="WLF60" s="26"/>
      <c r="WLG60" s="26"/>
      <c r="WLH60" s="26"/>
      <c r="WLI60" s="26"/>
      <c r="WLJ60" s="26"/>
      <c r="WLK60" s="26"/>
      <c r="WLL60" s="26"/>
      <c r="WLM60" s="26"/>
      <c r="WLN60" s="26"/>
      <c r="WLO60" s="26"/>
      <c r="WLP60" s="26"/>
      <c r="WLQ60" s="26"/>
      <c r="WLR60" s="26"/>
      <c r="WLS60" s="26"/>
      <c r="WLT60" s="26"/>
      <c r="WLU60" s="26"/>
      <c r="WLV60" s="26"/>
      <c r="WLW60" s="26"/>
      <c r="WLX60" s="26"/>
      <c r="WLY60" s="26"/>
      <c r="WLZ60" s="26"/>
      <c r="WMA60" s="26"/>
      <c r="WMB60" s="26"/>
      <c r="WMC60" s="26"/>
      <c r="WMD60" s="26"/>
      <c r="WME60" s="26"/>
      <c r="WMF60" s="26"/>
      <c r="WMG60" s="26"/>
      <c r="WMH60" s="26"/>
      <c r="WMI60" s="26"/>
      <c r="WMJ60" s="26"/>
      <c r="WMK60" s="26"/>
      <c r="WML60" s="26"/>
      <c r="WMM60" s="26"/>
      <c r="WMN60" s="26"/>
      <c r="WMO60" s="26"/>
      <c r="WMP60" s="26"/>
      <c r="WMQ60" s="26"/>
      <c r="WMR60" s="26"/>
      <c r="WMS60" s="26"/>
      <c r="WMT60" s="26"/>
      <c r="WMU60" s="26"/>
      <c r="WMV60" s="26"/>
      <c r="WMW60" s="26"/>
      <c r="WMX60" s="26"/>
      <c r="WMY60" s="26"/>
      <c r="WMZ60" s="26"/>
      <c r="WNA60" s="26"/>
      <c r="WNB60" s="26"/>
      <c r="WNC60" s="26"/>
      <c r="WND60" s="26"/>
      <c r="WNE60" s="26"/>
      <c r="WNF60" s="26"/>
      <c r="WNG60" s="26"/>
      <c r="WNH60" s="26"/>
      <c r="WNI60" s="26"/>
      <c r="WNJ60" s="26"/>
      <c r="WNK60" s="26"/>
      <c r="WNL60" s="26"/>
      <c r="WNM60" s="26"/>
      <c r="WNN60" s="26"/>
      <c r="WNO60" s="26"/>
      <c r="WNP60" s="26"/>
      <c r="WNQ60" s="26"/>
      <c r="WNR60" s="26"/>
      <c r="WNS60" s="26"/>
      <c r="WNT60" s="26"/>
      <c r="WNU60" s="26"/>
      <c r="WNV60" s="26"/>
      <c r="WNW60" s="26"/>
      <c r="WNX60" s="26"/>
      <c r="WNY60" s="26"/>
      <c r="WNZ60" s="26"/>
      <c r="WOA60" s="26"/>
      <c r="WOB60" s="26"/>
      <c r="WOC60" s="26"/>
      <c r="WOD60" s="26"/>
      <c r="WOE60" s="26"/>
      <c r="WOF60" s="26"/>
      <c r="WOG60" s="26"/>
      <c r="WOH60" s="26"/>
      <c r="WOI60" s="26"/>
      <c r="WOJ60" s="26"/>
      <c r="WOK60" s="26"/>
      <c r="WOL60" s="26"/>
      <c r="WOM60" s="26"/>
      <c r="WON60" s="26"/>
      <c r="WOO60" s="26"/>
      <c r="WOP60" s="26"/>
      <c r="WOQ60" s="26"/>
      <c r="WOR60" s="26"/>
      <c r="WOS60" s="26"/>
      <c r="WOT60" s="26"/>
      <c r="WOU60" s="26"/>
      <c r="WOV60" s="26"/>
      <c r="WOW60" s="26"/>
      <c r="WOX60" s="26"/>
      <c r="WOY60" s="26"/>
      <c r="WOZ60" s="26"/>
      <c r="WPA60" s="26"/>
      <c r="WPB60" s="26"/>
      <c r="WPC60" s="26"/>
      <c r="WPD60" s="26"/>
      <c r="WPE60" s="26"/>
      <c r="WPF60" s="26"/>
      <c r="WPG60" s="26"/>
      <c r="WPH60" s="26"/>
      <c r="WPI60" s="26"/>
      <c r="WPJ60" s="26"/>
      <c r="WPK60" s="26"/>
      <c r="WPL60" s="26"/>
      <c r="WPM60" s="26"/>
      <c r="WPN60" s="26"/>
      <c r="WPO60" s="26"/>
      <c r="WPP60" s="26"/>
      <c r="WPQ60" s="26"/>
      <c r="WPR60" s="26"/>
      <c r="WPS60" s="26"/>
      <c r="WPT60" s="26"/>
      <c r="WPU60" s="26"/>
      <c r="WPV60" s="26"/>
      <c r="WPW60" s="26"/>
      <c r="WPX60" s="26"/>
      <c r="WPY60" s="26"/>
      <c r="WPZ60" s="26"/>
      <c r="WQA60" s="26"/>
      <c r="WQB60" s="26"/>
      <c r="WQC60" s="26"/>
      <c r="WQD60" s="26"/>
      <c r="WQE60" s="26"/>
      <c r="WQF60" s="26"/>
      <c r="WQG60" s="26"/>
      <c r="WQH60" s="26"/>
      <c r="WQI60" s="26"/>
      <c r="WQJ60" s="26"/>
      <c r="WQK60" s="26"/>
      <c r="WQL60" s="26"/>
      <c r="WQM60" s="26"/>
      <c r="WQN60" s="26"/>
      <c r="WQO60" s="26"/>
      <c r="WQP60" s="26"/>
      <c r="WQQ60" s="26"/>
      <c r="WQR60" s="26"/>
      <c r="WQS60" s="26"/>
      <c r="WQT60" s="26"/>
      <c r="WQU60" s="26"/>
      <c r="WQV60" s="26"/>
      <c r="WQW60" s="26"/>
      <c r="WQX60" s="26"/>
      <c r="WQY60" s="26"/>
      <c r="WQZ60" s="26"/>
      <c r="WRA60" s="26"/>
      <c r="WRB60" s="26"/>
      <c r="WRC60" s="26"/>
      <c r="WRD60" s="26"/>
      <c r="WRE60" s="26"/>
      <c r="WRF60" s="26"/>
      <c r="WRG60" s="26"/>
      <c r="WRH60" s="26"/>
      <c r="WRI60" s="26"/>
      <c r="WRJ60" s="26"/>
      <c r="WRK60" s="26"/>
      <c r="WRL60" s="26"/>
      <c r="WRM60" s="26"/>
      <c r="WRN60" s="26"/>
      <c r="WRO60" s="26"/>
      <c r="WRP60" s="26"/>
      <c r="WRQ60" s="26"/>
      <c r="WRR60" s="26"/>
      <c r="WRS60" s="26"/>
      <c r="WRT60" s="26"/>
      <c r="WRU60" s="26"/>
      <c r="WRV60" s="26"/>
      <c r="WRW60" s="26"/>
      <c r="WRX60" s="26"/>
      <c r="WRY60" s="26"/>
      <c r="WRZ60" s="26"/>
      <c r="WSA60" s="26"/>
      <c r="WSB60" s="26"/>
      <c r="WSC60" s="26"/>
      <c r="WSD60" s="26"/>
      <c r="WSE60" s="26"/>
      <c r="WSF60" s="26"/>
      <c r="WSG60" s="26"/>
      <c r="WSH60" s="26"/>
      <c r="WSI60" s="26"/>
      <c r="WSJ60" s="26"/>
      <c r="WSK60" s="26"/>
      <c r="WSL60" s="26"/>
      <c r="WSM60" s="26"/>
      <c r="WSN60" s="26"/>
      <c r="WSO60" s="26"/>
      <c r="WSP60" s="26"/>
      <c r="WSQ60" s="26"/>
      <c r="WSR60" s="26"/>
      <c r="WSS60" s="26"/>
      <c r="WST60" s="26"/>
      <c r="WSU60" s="26"/>
      <c r="WSV60" s="26"/>
      <c r="WSW60" s="26"/>
      <c r="WSX60" s="26"/>
      <c r="WSY60" s="26"/>
      <c r="WSZ60" s="26"/>
      <c r="WTA60" s="26"/>
      <c r="WTB60" s="26"/>
      <c r="WTC60" s="26"/>
      <c r="WTD60" s="26"/>
      <c r="WTE60" s="26"/>
      <c r="WTF60" s="26"/>
      <c r="WTG60" s="26"/>
      <c r="WTH60" s="26"/>
      <c r="WTI60" s="26"/>
      <c r="WTJ60" s="26"/>
      <c r="WTK60" s="26"/>
      <c r="WTL60" s="26"/>
      <c r="WTM60" s="26"/>
      <c r="WTN60" s="26"/>
      <c r="WTO60" s="26"/>
      <c r="WTP60" s="26"/>
      <c r="WTQ60" s="26"/>
      <c r="WTR60" s="26"/>
      <c r="WTS60" s="26"/>
      <c r="WTT60" s="26"/>
      <c r="WTU60" s="26"/>
      <c r="WTV60" s="26"/>
      <c r="WTW60" s="26"/>
      <c r="WTX60" s="26"/>
      <c r="WTY60" s="26"/>
      <c r="WTZ60" s="26"/>
      <c r="WUA60" s="26"/>
      <c r="WUB60" s="26"/>
      <c r="WUC60" s="26"/>
      <c r="WUD60" s="26"/>
      <c r="WUE60" s="26"/>
      <c r="WUF60" s="26"/>
      <c r="WUG60" s="26"/>
      <c r="WUH60" s="26"/>
      <c r="WUI60" s="26"/>
      <c r="WUJ60" s="26"/>
      <c r="WUK60" s="26"/>
      <c r="WUL60" s="26"/>
      <c r="WUM60" s="26"/>
      <c r="WUN60" s="26"/>
      <c r="WUO60" s="26"/>
      <c r="WUP60" s="26"/>
      <c r="WUQ60" s="26"/>
      <c r="WUR60" s="26"/>
      <c r="WUS60" s="26"/>
      <c r="WUT60" s="26"/>
      <c r="WUU60" s="26"/>
      <c r="WUV60" s="26"/>
      <c r="WUW60" s="26"/>
      <c r="WUX60" s="26"/>
      <c r="WUY60" s="26"/>
      <c r="WUZ60" s="26"/>
      <c r="WVA60" s="26"/>
      <c r="WVB60" s="26"/>
      <c r="WVC60" s="26"/>
      <c r="WVD60" s="26"/>
      <c r="WVE60" s="26"/>
      <c r="WVF60" s="26"/>
      <c r="WVG60" s="26"/>
      <c r="WVH60" s="26"/>
      <c r="WVI60" s="26"/>
      <c r="WVJ60" s="26"/>
      <c r="WVK60" s="26"/>
      <c r="WVL60" s="26"/>
      <c r="WVM60" s="26"/>
      <c r="WVN60" s="26"/>
      <c r="WVO60" s="26"/>
      <c r="WVP60" s="26"/>
      <c r="WVQ60" s="26"/>
      <c r="WVR60" s="26"/>
      <c r="WVS60" s="26"/>
      <c r="WVT60" s="26"/>
      <c r="WVU60" s="26"/>
      <c r="WVV60" s="26"/>
      <c r="WVW60" s="26"/>
      <c r="WVX60" s="26"/>
      <c r="WVY60" s="26"/>
      <c r="WVZ60" s="26"/>
      <c r="WWA60" s="26"/>
      <c r="WWB60" s="26"/>
      <c r="WWC60" s="26"/>
      <c r="WWD60" s="26"/>
      <c r="WWE60" s="26"/>
      <c r="WWF60" s="26"/>
      <c r="WWG60" s="26"/>
      <c r="WWH60" s="26"/>
      <c r="WWI60" s="26"/>
      <c r="WWJ60" s="26"/>
      <c r="WWK60" s="26"/>
      <c r="WWL60" s="26"/>
      <c r="WWM60" s="26"/>
      <c r="WWN60" s="26"/>
      <c r="WWO60" s="26"/>
      <c r="WWP60" s="26"/>
      <c r="WWQ60" s="26"/>
      <c r="WWR60" s="26"/>
      <c r="WWS60" s="26"/>
      <c r="WWT60" s="26"/>
      <c r="WWU60" s="26"/>
      <c r="WWV60" s="26"/>
      <c r="WWW60" s="26"/>
      <c r="WWX60" s="26"/>
      <c r="WWY60" s="26"/>
      <c r="WWZ60" s="26"/>
      <c r="WXA60" s="26"/>
      <c r="WXB60" s="26"/>
      <c r="WXC60" s="26"/>
      <c r="WXD60" s="26"/>
      <c r="WXE60" s="26"/>
      <c r="WXF60" s="26"/>
      <c r="WXG60" s="26"/>
      <c r="WXH60" s="26"/>
      <c r="WXI60" s="26"/>
      <c r="WXJ60" s="26"/>
      <c r="WXK60" s="26"/>
      <c r="WXL60" s="26"/>
      <c r="WXM60" s="26"/>
      <c r="WXN60" s="26"/>
      <c r="WXO60" s="26"/>
      <c r="WXP60" s="26"/>
      <c r="WXQ60" s="26"/>
      <c r="WXR60" s="26"/>
      <c r="WXS60" s="26"/>
      <c r="WXT60" s="26"/>
      <c r="WXU60" s="26"/>
      <c r="WXV60" s="26"/>
      <c r="WXW60" s="26"/>
      <c r="WXX60" s="26"/>
      <c r="WXY60" s="26"/>
      <c r="WXZ60" s="26"/>
      <c r="WYA60" s="26"/>
      <c r="WYB60" s="26"/>
      <c r="WYC60" s="26"/>
      <c r="WYD60" s="26"/>
      <c r="WYE60" s="26"/>
      <c r="WYF60" s="26"/>
      <c r="WYG60" s="26"/>
      <c r="WYH60" s="26"/>
      <c r="WYI60" s="26"/>
      <c r="WYJ60" s="26"/>
      <c r="WYK60" s="26"/>
      <c r="WYL60" s="26"/>
      <c r="WYM60" s="26"/>
      <c r="WYN60" s="26"/>
      <c r="WYO60" s="26"/>
      <c r="WYP60" s="26"/>
      <c r="WYQ60" s="26"/>
      <c r="WYR60" s="26"/>
      <c r="WYS60" s="26"/>
      <c r="WYT60" s="26"/>
      <c r="WYU60" s="26"/>
      <c r="WYV60" s="26"/>
      <c r="WYW60" s="26"/>
      <c r="WYX60" s="26"/>
      <c r="WYY60" s="26"/>
      <c r="WYZ60" s="26"/>
      <c r="WZA60" s="26"/>
      <c r="WZB60" s="26"/>
      <c r="WZC60" s="26"/>
      <c r="WZD60" s="26"/>
      <c r="WZE60" s="26"/>
      <c r="WZF60" s="26"/>
      <c r="WZG60" s="26"/>
      <c r="WZH60" s="26"/>
      <c r="WZI60" s="26"/>
      <c r="WZJ60" s="26"/>
      <c r="WZK60" s="26"/>
      <c r="WZL60" s="26"/>
      <c r="WZM60" s="26"/>
      <c r="WZN60" s="26"/>
      <c r="WZO60" s="26"/>
      <c r="WZP60" s="26"/>
      <c r="WZQ60" s="26"/>
      <c r="WZR60" s="26"/>
      <c r="WZS60" s="26"/>
      <c r="WZT60" s="26"/>
      <c r="WZU60" s="26"/>
      <c r="WZV60" s="26"/>
      <c r="WZW60" s="26"/>
      <c r="WZX60" s="26"/>
      <c r="WZY60" s="26"/>
      <c r="WZZ60" s="26"/>
      <c r="XAA60" s="26"/>
      <c r="XAB60" s="26"/>
      <c r="XAC60" s="26"/>
      <c r="XAD60" s="26"/>
      <c r="XAE60" s="26"/>
      <c r="XAF60" s="26"/>
      <c r="XAG60" s="26"/>
      <c r="XAH60" s="26"/>
      <c r="XAI60" s="26"/>
      <c r="XAJ60" s="26"/>
      <c r="XAK60" s="26"/>
      <c r="XAL60" s="26"/>
      <c r="XAM60" s="26"/>
      <c r="XAN60" s="26"/>
      <c r="XAO60" s="26"/>
      <c r="XAP60" s="26"/>
      <c r="XAQ60" s="26"/>
      <c r="XAR60" s="26"/>
      <c r="XAS60" s="26"/>
      <c r="XAT60" s="26"/>
      <c r="XAU60" s="26"/>
      <c r="XAV60" s="26"/>
      <c r="XAW60" s="26"/>
      <c r="XAX60" s="26"/>
      <c r="XAY60" s="26"/>
      <c r="XAZ60" s="26"/>
      <c r="XBA60" s="26"/>
      <c r="XBB60" s="26"/>
      <c r="XBC60" s="26"/>
      <c r="XBD60" s="26"/>
      <c r="XBE60" s="26"/>
      <c r="XBF60" s="26"/>
      <c r="XBG60" s="26"/>
      <c r="XBH60" s="26"/>
      <c r="XBI60" s="26"/>
      <c r="XBJ60" s="26"/>
      <c r="XBK60" s="26"/>
      <c r="XBL60" s="26"/>
      <c r="XBM60" s="26"/>
      <c r="XBN60" s="26"/>
      <c r="XBO60" s="26"/>
      <c r="XBP60" s="26"/>
      <c r="XBQ60" s="26"/>
      <c r="XBR60" s="26"/>
      <c r="XBS60" s="26"/>
      <c r="XBT60" s="26"/>
      <c r="XBU60" s="26"/>
      <c r="XBV60" s="26"/>
      <c r="XBW60" s="26"/>
      <c r="XBX60" s="26"/>
      <c r="XBY60" s="26"/>
      <c r="XBZ60" s="26"/>
      <c r="XCA60" s="26"/>
      <c r="XCB60" s="26"/>
      <c r="XCC60" s="26"/>
      <c r="XCD60" s="26"/>
      <c r="XCE60" s="26"/>
      <c r="XCF60" s="26"/>
      <c r="XCG60" s="26"/>
      <c r="XCH60" s="26"/>
      <c r="XCI60" s="26"/>
      <c r="XCJ60" s="26"/>
      <c r="XCK60" s="26"/>
      <c r="XCL60" s="26"/>
      <c r="XCM60" s="26"/>
      <c r="XCN60" s="26"/>
      <c r="XCO60" s="26"/>
      <c r="XCP60" s="26"/>
      <c r="XCQ60" s="26"/>
      <c r="XCR60" s="26"/>
      <c r="XCS60" s="26"/>
      <c r="XCT60" s="26"/>
      <c r="XCU60" s="26"/>
      <c r="XCV60" s="26"/>
      <c r="XCW60" s="26"/>
      <c r="XCX60" s="26"/>
      <c r="XCY60" s="26"/>
      <c r="XCZ60" s="26"/>
      <c r="XDA60" s="26"/>
      <c r="XDB60" s="26"/>
      <c r="XDC60" s="26"/>
      <c r="XDD60" s="26"/>
      <c r="XDE60" s="26"/>
      <c r="XDF60" s="26"/>
      <c r="XDG60" s="26"/>
      <c r="XDH60" s="26"/>
      <c r="XDI60" s="26"/>
      <c r="XDJ60" s="26"/>
      <c r="XDK60" s="26"/>
      <c r="XDL60" s="26"/>
      <c r="XDM60" s="26"/>
      <c r="XDN60" s="26"/>
      <c r="XDO60" s="26"/>
      <c r="XDP60" s="26"/>
      <c r="XDQ60" s="26"/>
      <c r="XDR60" s="26"/>
      <c r="XDS60" s="26"/>
      <c r="XDT60" s="26"/>
      <c r="XDU60" s="26"/>
      <c r="XDV60" s="26"/>
      <c r="XDW60" s="26"/>
      <c r="XDX60" s="26"/>
      <c r="XDY60" s="26"/>
      <c r="XDZ60" s="26"/>
      <c r="XEA60" s="26"/>
      <c r="XEB60" s="26"/>
      <c r="XEC60" s="26"/>
      <c r="XED60" s="26"/>
      <c r="XEE60" s="26"/>
      <c r="XEF60" s="26"/>
      <c r="XEG60" s="26"/>
      <c r="XEH60" s="26"/>
      <c r="XEI60" s="26"/>
      <c r="XEJ60" s="26"/>
      <c r="XEK60" s="26"/>
      <c r="XEL60" s="26"/>
      <c r="XEM60" s="26"/>
      <c r="XEN60" s="26"/>
      <c r="XEO60" s="26"/>
      <c r="XEP60" s="26"/>
      <c r="XEQ60" s="26"/>
      <c r="XER60" s="26"/>
      <c r="XES60" s="26"/>
      <c r="XET60" s="26"/>
      <c r="XEU60" s="26"/>
      <c r="XEV60" s="26"/>
      <c r="XEW60" s="26"/>
      <c r="XEX60" s="26"/>
      <c r="XEY60" s="26"/>
      <c r="XEZ60" s="26"/>
      <c r="XFA60" s="26"/>
      <c r="XFB60" s="26"/>
      <c r="XFC60" s="26"/>
    </row>
    <row r="61" spans="1:16383" s="26" customFormat="1" ht="25.5" hidden="1" customHeight="1">
      <c r="B61" s="37"/>
      <c r="D61" s="38"/>
      <c r="E61" s="38"/>
      <c r="G61" s="40"/>
      <c r="H61" s="40"/>
      <c r="J61" s="37"/>
      <c r="L61" s="62"/>
      <c r="M61" s="64"/>
      <c r="N61" s="42"/>
    </row>
    <row r="62" spans="1:16383" s="26" customFormat="1" ht="25.5" hidden="1" customHeight="1">
      <c r="B62" s="37"/>
      <c r="D62" s="38"/>
      <c r="E62" s="38"/>
      <c r="G62" s="40"/>
      <c r="H62" s="40"/>
      <c r="J62" s="37"/>
      <c r="L62" s="62"/>
      <c r="M62" s="64"/>
      <c r="N62" s="42"/>
    </row>
    <row r="63" spans="1:16383" s="26" customFormat="1" ht="25.5" hidden="1" customHeight="1">
      <c r="B63" s="37"/>
      <c r="D63" s="38"/>
      <c r="E63" s="38"/>
      <c r="G63" s="40"/>
      <c r="H63" s="40"/>
      <c r="J63" s="37"/>
      <c r="L63" s="62"/>
      <c r="M63" s="64"/>
      <c r="N63" s="42"/>
    </row>
    <row r="64" spans="1:16383" s="26" customFormat="1" ht="25.5" hidden="1" customHeight="1">
      <c r="B64" s="37"/>
      <c r="D64" s="38"/>
      <c r="E64" s="38"/>
      <c r="G64" s="40"/>
      <c r="H64" s="40"/>
      <c r="J64" s="37"/>
      <c r="L64" s="62"/>
      <c r="M64" s="64"/>
      <c r="N64" s="42"/>
    </row>
    <row r="65" spans="2:14" s="26" customFormat="1" ht="25.5" hidden="1" customHeight="1">
      <c r="B65" s="37"/>
      <c r="D65" s="38"/>
      <c r="E65" s="38"/>
      <c r="G65" s="40"/>
      <c r="H65" s="40"/>
      <c r="J65" s="37"/>
      <c r="L65" s="62"/>
      <c r="M65" s="64"/>
      <c r="N65" s="42"/>
    </row>
    <row r="66" spans="2:14" s="26" customFormat="1" ht="25.5" hidden="1" customHeight="1">
      <c r="B66" s="37"/>
      <c r="D66" s="38"/>
      <c r="E66" s="38"/>
      <c r="G66" s="40"/>
      <c r="H66" s="40"/>
      <c r="J66" s="37"/>
      <c r="L66" s="62"/>
      <c r="M66" s="64"/>
      <c r="N66" s="42"/>
    </row>
    <row r="67" spans="2:14" s="26" customFormat="1" ht="25.5" hidden="1" customHeight="1">
      <c r="B67" s="37"/>
      <c r="D67" s="38"/>
      <c r="E67" s="38"/>
      <c r="G67" s="40"/>
      <c r="H67" s="40"/>
      <c r="J67" s="37"/>
      <c r="L67" s="62"/>
      <c r="M67" s="64"/>
      <c r="N67" s="42"/>
    </row>
    <row r="68" spans="2:14" s="26" customFormat="1" ht="25.5" hidden="1" customHeight="1">
      <c r="B68" s="37"/>
      <c r="D68" s="38"/>
      <c r="E68" s="38"/>
      <c r="G68" s="40"/>
      <c r="H68" s="40"/>
      <c r="J68" s="37"/>
      <c r="L68" s="62"/>
      <c r="M68" s="64"/>
      <c r="N68" s="42"/>
    </row>
    <row r="69" spans="2:14" s="26" customFormat="1" ht="25.5" hidden="1" customHeight="1">
      <c r="B69" s="37"/>
      <c r="D69" s="38"/>
      <c r="E69" s="38"/>
      <c r="G69" s="40"/>
      <c r="H69" s="40"/>
      <c r="J69" s="37"/>
      <c r="L69" s="62"/>
      <c r="M69" s="64"/>
      <c r="N69" s="42"/>
    </row>
    <row r="70" spans="2:14" s="26" customFormat="1" ht="25.5" hidden="1" customHeight="1">
      <c r="B70" s="37"/>
      <c r="D70" s="38"/>
      <c r="E70" s="38"/>
      <c r="G70" s="40"/>
      <c r="H70" s="40"/>
      <c r="J70" s="37"/>
      <c r="L70" s="62"/>
      <c r="M70" s="64"/>
      <c r="N70" s="42"/>
    </row>
    <row r="71" spans="2:14" s="26" customFormat="1" ht="25.5" hidden="1" customHeight="1">
      <c r="B71" s="37"/>
      <c r="D71" s="38"/>
      <c r="E71" s="38"/>
      <c r="G71" s="40"/>
      <c r="H71" s="40"/>
      <c r="J71" s="37"/>
      <c r="L71" s="62"/>
      <c r="M71" s="64"/>
      <c r="N71" s="42"/>
    </row>
    <row r="72" spans="2:14" ht="0" hidden="1" customHeight="1"/>
    <row r="73" spans="2:14" ht="0" hidden="1" customHeight="1"/>
    <row r="74" spans="2:14" ht="0" hidden="1" customHeight="1"/>
    <row r="75" spans="2:14" ht="0" hidden="1" customHeight="1"/>
    <row r="76" spans="2:14" ht="0" hidden="1" customHeight="1"/>
    <row r="77" spans="2:14" ht="0" hidden="1" customHeight="1"/>
    <row r="78" spans="2:14" ht="0" hidden="1" customHeight="1"/>
    <row r="79" spans="2:14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A2480-ABCC-4BE4-8D76-2FCD8F898C77}">
  <dimension ref="A1:XFC70"/>
  <sheetViews>
    <sheetView topLeftCell="A12" zoomScale="60" zoomScaleNormal="60" workbookViewId="0">
      <selection activeCell="C37" sqref="C37:O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128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129</v>
      </c>
      <c r="D3" s="14">
        <v>202869.33199999999</v>
      </c>
      <c r="E3" s="14" t="s">
        <v>18</v>
      </c>
      <c r="F3" s="15" t="s">
        <v>18</v>
      </c>
      <c r="G3" s="22">
        <v>25902</v>
      </c>
      <c r="H3" s="15" t="s">
        <v>18</v>
      </c>
      <c r="I3" s="15" t="s">
        <v>18</v>
      </c>
      <c r="J3" s="13">
        <v>12</v>
      </c>
      <c r="K3" s="16">
        <v>1</v>
      </c>
      <c r="L3" s="14">
        <v>322889.78000000003</v>
      </c>
      <c r="M3" s="22">
        <v>41226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3">
        <v>1</v>
      </c>
      <c r="C4" s="20" t="s">
        <v>84</v>
      </c>
      <c r="D4" s="14">
        <v>65049.22</v>
      </c>
      <c r="E4" s="14">
        <v>92017.66</v>
      </c>
      <c r="F4" s="15">
        <f>(D4-E4)/E4</f>
        <v>-0.29307895897374486</v>
      </c>
      <c r="G4" s="22">
        <v>9539</v>
      </c>
      <c r="H4" s="15" t="s">
        <v>18</v>
      </c>
      <c r="I4" s="15" t="s">
        <v>18</v>
      </c>
      <c r="J4" s="13">
        <v>0.15</v>
      </c>
      <c r="K4" s="16">
        <v>5</v>
      </c>
      <c r="L4" s="14">
        <v>1139463.48</v>
      </c>
      <c r="M4" s="22">
        <v>164717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132</v>
      </c>
      <c r="D5" s="14">
        <v>29727.56</v>
      </c>
      <c r="E5" s="14" t="s">
        <v>18</v>
      </c>
      <c r="F5" s="15" t="s">
        <v>18</v>
      </c>
      <c r="G5" s="22">
        <v>5639</v>
      </c>
      <c r="H5" s="22">
        <v>119</v>
      </c>
      <c r="I5" s="16">
        <f t="shared" ref="I5:I18" si="0">G5/H5</f>
        <v>47.386554621848738</v>
      </c>
      <c r="J5" s="13">
        <v>19</v>
      </c>
      <c r="K5" s="16">
        <v>1</v>
      </c>
      <c r="L5" s="14">
        <v>29727.56</v>
      </c>
      <c r="M5" s="22">
        <v>5639</v>
      </c>
      <c r="N5" s="17">
        <v>45338</v>
      </c>
      <c r="O5" s="23" t="s">
        <v>29</v>
      </c>
      <c r="P5" s="24"/>
      <c r="R5" s="12"/>
    </row>
    <row r="6" spans="1:18" s="25" customFormat="1" ht="24.95" customHeight="1">
      <c r="A6" s="12">
        <v>4</v>
      </c>
      <c r="B6" s="13">
        <v>4</v>
      </c>
      <c r="C6" s="20" t="s">
        <v>107</v>
      </c>
      <c r="D6" s="14">
        <v>28882.34</v>
      </c>
      <c r="E6" s="14">
        <v>28498.26</v>
      </c>
      <c r="F6" s="15">
        <f>(D6-E6)/E6</f>
        <v>1.3477314053559824E-2</v>
      </c>
      <c r="G6" s="22">
        <v>5108</v>
      </c>
      <c r="H6" s="22">
        <v>95</v>
      </c>
      <c r="I6" s="16">
        <f t="shared" si="0"/>
        <v>53.768421052631581</v>
      </c>
      <c r="J6" s="13">
        <v>17</v>
      </c>
      <c r="K6" s="16">
        <v>2</v>
      </c>
      <c r="L6" s="14">
        <v>69247.17</v>
      </c>
      <c r="M6" s="22">
        <v>12926</v>
      </c>
      <c r="N6" s="17">
        <v>45331</v>
      </c>
      <c r="O6" s="23" t="s">
        <v>31</v>
      </c>
      <c r="P6" s="24"/>
    </row>
    <row r="7" spans="1:18" s="25" customFormat="1" ht="24.75" customHeight="1">
      <c r="A7" s="12">
        <v>5</v>
      </c>
      <c r="B7" s="13">
        <v>3</v>
      </c>
      <c r="C7" s="20" t="s">
        <v>17</v>
      </c>
      <c r="D7" s="14">
        <v>28793</v>
      </c>
      <c r="E7" s="14">
        <v>37943</v>
      </c>
      <c r="F7" s="15">
        <f>(D7-E7)/E7</f>
        <v>-0.24115120048493793</v>
      </c>
      <c r="G7" s="22">
        <v>3937</v>
      </c>
      <c r="H7" s="13">
        <v>36</v>
      </c>
      <c r="I7" s="16">
        <f t="shared" si="0"/>
        <v>109.36111111111111</v>
      </c>
      <c r="J7" s="13">
        <v>6</v>
      </c>
      <c r="K7" s="13">
        <v>8</v>
      </c>
      <c r="L7" s="14">
        <v>1693048</v>
      </c>
      <c r="M7" s="22">
        <v>235712</v>
      </c>
      <c r="N7" s="17">
        <v>45289</v>
      </c>
      <c r="O7" s="23" t="s">
        <v>19</v>
      </c>
      <c r="P7" s="24"/>
    </row>
    <row r="8" spans="1:18" s="25" customFormat="1" ht="24.95" customHeight="1">
      <c r="A8" s="12">
        <v>6</v>
      </c>
      <c r="B8" s="13">
        <v>2</v>
      </c>
      <c r="C8" s="20" t="s">
        <v>90</v>
      </c>
      <c r="D8" s="14">
        <v>28189.200000000001</v>
      </c>
      <c r="E8" s="14">
        <v>38566.400000000001</v>
      </c>
      <c r="F8" s="15">
        <f>(D8-E8)/E8</f>
        <v>-0.26907359774311318</v>
      </c>
      <c r="G8" s="22">
        <v>3729</v>
      </c>
      <c r="H8" s="22">
        <v>66</v>
      </c>
      <c r="I8" s="16">
        <f t="shared" si="0"/>
        <v>56.5</v>
      </c>
      <c r="J8" s="13">
        <v>12</v>
      </c>
      <c r="K8" s="16">
        <v>5</v>
      </c>
      <c r="L8" s="14">
        <v>276901.21000000002</v>
      </c>
      <c r="M8" s="22">
        <v>39482</v>
      </c>
      <c r="N8" s="17">
        <v>45310</v>
      </c>
      <c r="O8" s="23" t="s">
        <v>33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134</v>
      </c>
      <c r="D9" s="14">
        <v>21151.13</v>
      </c>
      <c r="E9" s="14" t="s">
        <v>18</v>
      </c>
      <c r="F9" s="15" t="s">
        <v>18</v>
      </c>
      <c r="G9" s="22">
        <v>2925</v>
      </c>
      <c r="H9" s="22">
        <v>74</v>
      </c>
      <c r="I9" s="16">
        <f t="shared" si="0"/>
        <v>39.527027027027025</v>
      </c>
      <c r="J9" s="13">
        <v>17</v>
      </c>
      <c r="K9" s="16">
        <v>1</v>
      </c>
      <c r="L9" s="14">
        <v>36851.480000000003</v>
      </c>
      <c r="M9" s="22">
        <v>5124</v>
      </c>
      <c r="N9" s="17">
        <v>45338</v>
      </c>
      <c r="O9" s="23" t="s">
        <v>135</v>
      </c>
      <c r="P9" s="24"/>
    </row>
    <row r="10" spans="1:18" s="25" customFormat="1" ht="24.95" customHeight="1">
      <c r="A10" s="12">
        <v>8</v>
      </c>
      <c r="B10" s="13">
        <v>5</v>
      </c>
      <c r="C10" s="20" t="s">
        <v>20</v>
      </c>
      <c r="D10" s="14">
        <v>16951.71</v>
      </c>
      <c r="E10" s="14">
        <v>18602.66</v>
      </c>
      <c r="F10" s="15">
        <f>(D10-E10)/E10</f>
        <v>-8.8748060761203007E-2</v>
      </c>
      <c r="G10" s="22">
        <v>3055</v>
      </c>
      <c r="H10" s="22">
        <v>54</v>
      </c>
      <c r="I10" s="16">
        <f t="shared" si="0"/>
        <v>56.574074074074076</v>
      </c>
      <c r="J10" s="13">
        <v>9</v>
      </c>
      <c r="K10" s="16">
        <v>9</v>
      </c>
      <c r="L10" s="14">
        <v>491957.83</v>
      </c>
      <c r="M10" s="22">
        <v>90000</v>
      </c>
      <c r="N10" s="17">
        <v>45282</v>
      </c>
      <c r="O10" s="23" t="s">
        <v>21</v>
      </c>
      <c r="P10" s="24"/>
    </row>
    <row r="11" spans="1:18" s="25" customFormat="1" ht="24.95" customHeight="1">
      <c r="A11" s="12">
        <v>9</v>
      </c>
      <c r="B11" s="13">
        <v>9</v>
      </c>
      <c r="C11" s="20" t="s">
        <v>22</v>
      </c>
      <c r="D11" s="14">
        <v>9612.84</v>
      </c>
      <c r="E11" s="14">
        <v>9073.7000000000007</v>
      </c>
      <c r="F11" s="15">
        <f>(D11-E11)/E11</f>
        <v>5.9417878043135586E-2</v>
      </c>
      <c r="G11" s="22">
        <v>1621</v>
      </c>
      <c r="H11" s="22">
        <v>31</v>
      </c>
      <c r="I11" s="16">
        <f t="shared" si="0"/>
        <v>52.29032258064516</v>
      </c>
      <c r="J11" s="13">
        <v>5</v>
      </c>
      <c r="K11" s="16">
        <v>10</v>
      </c>
      <c r="L11" s="14">
        <v>585444.72</v>
      </c>
      <c r="M11" s="22">
        <v>100931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6</v>
      </c>
      <c r="C12" s="20" t="s">
        <v>97</v>
      </c>
      <c r="D12" s="14">
        <v>7934.37</v>
      </c>
      <c r="E12" s="14">
        <v>16931.169999999998</v>
      </c>
      <c r="F12" s="15">
        <f>(D12-E12)/E12</f>
        <v>-0.53137497290500302</v>
      </c>
      <c r="G12" s="22">
        <v>1057</v>
      </c>
      <c r="H12" s="22">
        <v>27</v>
      </c>
      <c r="I12" s="16">
        <f t="shared" si="0"/>
        <v>39.148148148148145</v>
      </c>
      <c r="J12" s="13">
        <v>8</v>
      </c>
      <c r="K12" s="16">
        <v>4</v>
      </c>
      <c r="L12" s="14">
        <v>129117.45</v>
      </c>
      <c r="M12" s="22">
        <v>18758</v>
      </c>
      <c r="N12" s="17">
        <v>45317</v>
      </c>
      <c r="O12" s="23" t="s">
        <v>88</v>
      </c>
      <c r="P12" s="24"/>
    </row>
    <row r="13" spans="1:18" s="25" customFormat="1" ht="24.95" customHeight="1">
      <c r="A13" s="12">
        <v>11</v>
      </c>
      <c r="B13" s="13">
        <v>16</v>
      </c>
      <c r="C13" s="20" t="s">
        <v>32</v>
      </c>
      <c r="D13" s="14">
        <v>6409.29</v>
      </c>
      <c r="E13" s="14">
        <v>2511.04</v>
      </c>
      <c r="F13" s="15">
        <f>(D13-E13)/E13</f>
        <v>1.5524444055052886</v>
      </c>
      <c r="G13" s="22">
        <v>1184</v>
      </c>
      <c r="H13" s="22">
        <v>20</v>
      </c>
      <c r="I13" s="16">
        <f t="shared" si="0"/>
        <v>59.2</v>
      </c>
      <c r="J13" s="13">
        <v>5</v>
      </c>
      <c r="K13" s="16">
        <v>13</v>
      </c>
      <c r="L13" s="14">
        <v>266243.03999999998</v>
      </c>
      <c r="M13" s="22">
        <v>50683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3" t="s">
        <v>108</v>
      </c>
      <c r="C14" s="20" t="s">
        <v>133</v>
      </c>
      <c r="D14" s="14">
        <v>4771.9799999999996</v>
      </c>
      <c r="E14" s="14" t="s">
        <v>18</v>
      </c>
      <c r="F14" s="15" t="s">
        <v>18</v>
      </c>
      <c r="G14" s="22">
        <v>810</v>
      </c>
      <c r="H14" s="22">
        <v>14</v>
      </c>
      <c r="I14" s="16">
        <f t="shared" si="0"/>
        <v>57.857142857142854</v>
      </c>
      <c r="J14" s="13">
        <v>14</v>
      </c>
      <c r="K14" s="16">
        <v>0</v>
      </c>
      <c r="L14" s="14">
        <v>4771.9799999999996</v>
      </c>
      <c r="M14" s="22">
        <v>810</v>
      </c>
      <c r="N14" s="17" t="s">
        <v>106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8</v>
      </c>
      <c r="C15" s="20" t="s">
        <v>119</v>
      </c>
      <c r="D15" s="14">
        <v>3799.01</v>
      </c>
      <c r="E15" s="14">
        <v>9178.92</v>
      </c>
      <c r="F15" s="15">
        <f>(D15-E15)/E15</f>
        <v>-0.58611579575810657</v>
      </c>
      <c r="G15" s="22">
        <v>528</v>
      </c>
      <c r="H15" s="22">
        <v>15</v>
      </c>
      <c r="I15" s="16">
        <f t="shared" si="0"/>
        <v>35.200000000000003</v>
      </c>
      <c r="J15" s="13">
        <v>5</v>
      </c>
      <c r="K15" s="16">
        <v>2</v>
      </c>
      <c r="L15" s="14">
        <v>22570.57</v>
      </c>
      <c r="M15" s="22">
        <v>3275</v>
      </c>
      <c r="N15" s="17">
        <v>45331</v>
      </c>
      <c r="O15" s="23" t="s">
        <v>31</v>
      </c>
      <c r="P15" s="24"/>
    </row>
    <row r="16" spans="1:18" s="25" customFormat="1" ht="24.95" customHeight="1">
      <c r="A16" s="12">
        <v>14</v>
      </c>
      <c r="B16" s="13">
        <v>13</v>
      </c>
      <c r="C16" s="20" t="s">
        <v>87</v>
      </c>
      <c r="D16" s="14">
        <v>2983.91</v>
      </c>
      <c r="E16" s="14">
        <v>5418.88</v>
      </c>
      <c r="F16" s="15">
        <f>(D16-E16)/E16</f>
        <v>-0.44934931203495931</v>
      </c>
      <c r="G16" s="22">
        <v>534</v>
      </c>
      <c r="H16" s="22">
        <v>16</v>
      </c>
      <c r="I16" s="16">
        <f t="shared" si="0"/>
        <v>33.375</v>
      </c>
      <c r="J16" s="13">
        <v>6</v>
      </c>
      <c r="K16" s="16">
        <v>5</v>
      </c>
      <c r="L16" s="14">
        <v>47239.040000000001</v>
      </c>
      <c r="M16" s="22">
        <v>9236</v>
      </c>
      <c r="N16" s="17">
        <v>45310</v>
      </c>
      <c r="O16" s="23" t="s">
        <v>88</v>
      </c>
      <c r="P16" s="24"/>
    </row>
    <row r="17" spans="1:16" s="25" customFormat="1" ht="24.95" customHeight="1">
      <c r="A17" s="12">
        <v>15</v>
      </c>
      <c r="B17" s="14" t="s">
        <v>18</v>
      </c>
      <c r="C17" s="20" t="s">
        <v>136</v>
      </c>
      <c r="D17" s="14">
        <v>2940.17</v>
      </c>
      <c r="E17" s="14" t="s">
        <v>18</v>
      </c>
      <c r="F17" s="15" t="s">
        <v>18</v>
      </c>
      <c r="G17" s="22">
        <v>532</v>
      </c>
      <c r="H17" s="22">
        <v>8</v>
      </c>
      <c r="I17" s="16">
        <f t="shared" si="0"/>
        <v>66.5</v>
      </c>
      <c r="J17" s="13">
        <v>3</v>
      </c>
      <c r="K17" s="16" t="s">
        <v>18</v>
      </c>
      <c r="L17" s="14">
        <v>1050103.56</v>
      </c>
      <c r="M17" s="22">
        <v>195842</v>
      </c>
      <c r="N17" s="17">
        <v>44916</v>
      </c>
      <c r="O17" s="23" t="s">
        <v>21</v>
      </c>
      <c r="P17" s="24"/>
    </row>
    <row r="18" spans="1:16" s="25" customFormat="1" ht="24.95" customHeight="1">
      <c r="A18" s="12">
        <v>16</v>
      </c>
      <c r="B18" s="13">
        <v>10</v>
      </c>
      <c r="C18" s="20" t="s">
        <v>104</v>
      </c>
      <c r="D18" s="14">
        <v>2915.68</v>
      </c>
      <c r="E18" s="14">
        <v>6754.8</v>
      </c>
      <c r="F18" s="15">
        <f>(D18-E18)/E18</f>
        <v>-0.56835435542133006</v>
      </c>
      <c r="G18" s="22">
        <v>395</v>
      </c>
      <c r="H18" s="22">
        <v>9</v>
      </c>
      <c r="I18" s="16">
        <f t="shared" si="0"/>
        <v>43.888888888888886</v>
      </c>
      <c r="J18" s="13">
        <v>4</v>
      </c>
      <c r="K18" s="16">
        <v>3</v>
      </c>
      <c r="L18" s="14">
        <v>29327.260000000002</v>
      </c>
      <c r="M18" s="22">
        <v>4279</v>
      </c>
      <c r="N18" s="17">
        <v>45324</v>
      </c>
      <c r="O18" s="23" t="s">
        <v>29</v>
      </c>
      <c r="P18" s="24"/>
    </row>
    <row r="19" spans="1:16" s="25" customFormat="1" ht="24.95" customHeight="1">
      <c r="A19" s="12">
        <v>17</v>
      </c>
      <c r="B19" s="13">
        <v>15</v>
      </c>
      <c r="C19" s="20" t="s">
        <v>99</v>
      </c>
      <c r="D19" s="14">
        <v>2282</v>
      </c>
      <c r="E19" s="14">
        <v>3709</v>
      </c>
      <c r="F19" s="15">
        <f>(D19-E19)/E19</f>
        <v>-0.38473982205446211</v>
      </c>
      <c r="G19" s="22">
        <v>441</v>
      </c>
      <c r="H19" s="16" t="s">
        <v>18</v>
      </c>
      <c r="I19" s="16" t="s">
        <v>18</v>
      </c>
      <c r="J19" s="13">
        <v>8</v>
      </c>
      <c r="K19" s="16">
        <v>4</v>
      </c>
      <c r="L19" s="14">
        <v>30603</v>
      </c>
      <c r="M19" s="22">
        <v>6251</v>
      </c>
      <c r="N19" s="17">
        <v>45317</v>
      </c>
      <c r="O19" s="23" t="s">
        <v>100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137</v>
      </c>
      <c r="D20" s="14">
        <v>2182.8000000000002</v>
      </c>
      <c r="E20" s="14" t="s">
        <v>18</v>
      </c>
      <c r="F20" s="15" t="s">
        <v>18</v>
      </c>
      <c r="G20" s="22">
        <v>418</v>
      </c>
      <c r="H20" s="22">
        <v>9</v>
      </c>
      <c r="I20" s="16">
        <f t="shared" ref="I20:I42" si="1">G20/H20</f>
        <v>46.444444444444443</v>
      </c>
      <c r="J20" s="13">
        <v>3</v>
      </c>
      <c r="K20" s="16" t="s">
        <v>18</v>
      </c>
      <c r="L20" s="14">
        <v>591550.18000000005</v>
      </c>
      <c r="M20" s="22">
        <v>109002</v>
      </c>
      <c r="N20" s="17">
        <v>45023</v>
      </c>
      <c r="O20" s="23" t="s">
        <v>21</v>
      </c>
      <c r="P20" s="24"/>
    </row>
    <row r="21" spans="1:16" s="25" customFormat="1" ht="24.95" customHeight="1">
      <c r="A21" s="12">
        <v>19</v>
      </c>
      <c r="B21" s="13">
        <v>14</v>
      </c>
      <c r="C21" s="20" t="s">
        <v>105</v>
      </c>
      <c r="D21" s="14">
        <v>2145</v>
      </c>
      <c r="E21" s="14">
        <v>4475.49</v>
      </c>
      <c r="F21" s="15">
        <f>(D21-E21)/E21</f>
        <v>-0.52072287056836231</v>
      </c>
      <c r="G21" s="22">
        <v>335</v>
      </c>
      <c r="H21" s="22">
        <v>13</v>
      </c>
      <c r="I21" s="16">
        <f t="shared" si="1"/>
        <v>25.76923076923077</v>
      </c>
      <c r="J21" s="13">
        <v>6</v>
      </c>
      <c r="K21" s="16">
        <v>3</v>
      </c>
      <c r="L21" s="14">
        <v>28916.74</v>
      </c>
      <c r="M21" s="22">
        <v>4569</v>
      </c>
      <c r="N21" s="17">
        <v>45324</v>
      </c>
      <c r="O21" s="23" t="s">
        <v>31</v>
      </c>
      <c r="P21" s="24"/>
    </row>
    <row r="22" spans="1:16" s="25" customFormat="1" ht="24.95" customHeight="1">
      <c r="A22" s="12">
        <v>20</v>
      </c>
      <c r="B22" s="13">
        <v>12</v>
      </c>
      <c r="C22" s="20" t="s">
        <v>121</v>
      </c>
      <c r="D22" s="14">
        <v>1868.7</v>
      </c>
      <c r="E22" s="14">
        <v>6571.71</v>
      </c>
      <c r="F22" s="15">
        <f>(D22-E22)/E22</f>
        <v>-0.71564478651675134</v>
      </c>
      <c r="G22" s="22">
        <v>294</v>
      </c>
      <c r="H22" s="22">
        <v>15</v>
      </c>
      <c r="I22" s="16">
        <f t="shared" si="1"/>
        <v>19.600000000000001</v>
      </c>
      <c r="J22" s="13">
        <v>8</v>
      </c>
      <c r="K22" s="16">
        <v>2</v>
      </c>
      <c r="L22" s="14">
        <v>14679.82</v>
      </c>
      <c r="M22" s="22">
        <v>2304</v>
      </c>
      <c r="N22" s="17">
        <v>45331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7</v>
      </c>
      <c r="C23" s="20" t="s">
        <v>118</v>
      </c>
      <c r="D23" s="14">
        <v>1860.38</v>
      </c>
      <c r="E23" s="14">
        <v>16402.37</v>
      </c>
      <c r="F23" s="15">
        <f>(D23-E23)/E23</f>
        <v>-0.88657858589947669</v>
      </c>
      <c r="G23" s="22">
        <v>252</v>
      </c>
      <c r="H23" s="22">
        <v>6</v>
      </c>
      <c r="I23" s="16">
        <f t="shared" si="1"/>
        <v>42</v>
      </c>
      <c r="J23" s="13">
        <v>1</v>
      </c>
      <c r="K23" s="15" t="s">
        <v>18</v>
      </c>
      <c r="L23" s="14">
        <v>476132.57</v>
      </c>
      <c r="M23" s="22">
        <v>71127</v>
      </c>
      <c r="N23" s="17">
        <v>44456</v>
      </c>
      <c r="O23" s="23" t="s">
        <v>31</v>
      </c>
      <c r="P23" s="24"/>
    </row>
    <row r="24" spans="1:16" s="25" customFormat="1" ht="24.95" customHeight="1">
      <c r="A24" s="12">
        <v>22</v>
      </c>
      <c r="B24" s="13" t="s">
        <v>108</v>
      </c>
      <c r="C24" s="20" t="s">
        <v>131</v>
      </c>
      <c r="D24" s="14">
        <v>1715.1</v>
      </c>
      <c r="E24" s="14" t="s">
        <v>18</v>
      </c>
      <c r="F24" s="15" t="s">
        <v>18</v>
      </c>
      <c r="G24" s="22">
        <v>286</v>
      </c>
      <c r="H24" s="22">
        <v>2</v>
      </c>
      <c r="I24" s="16">
        <f t="shared" si="1"/>
        <v>143</v>
      </c>
      <c r="J24" s="13">
        <v>2</v>
      </c>
      <c r="K24" s="16">
        <v>0</v>
      </c>
      <c r="L24" s="14">
        <v>1755.1</v>
      </c>
      <c r="M24" s="22">
        <v>406</v>
      </c>
      <c r="N24" s="17" t="s">
        <v>106</v>
      </c>
      <c r="O24" s="23" t="s">
        <v>38</v>
      </c>
      <c r="P24" s="24"/>
    </row>
    <row r="25" spans="1:16" s="25" customFormat="1" ht="24.95" customHeight="1">
      <c r="A25" s="12">
        <v>23</v>
      </c>
      <c r="B25" s="13" t="s">
        <v>16</v>
      </c>
      <c r="C25" s="20" t="s">
        <v>144</v>
      </c>
      <c r="D25" s="14">
        <v>1303.4000000000001</v>
      </c>
      <c r="E25" s="14" t="s">
        <v>18</v>
      </c>
      <c r="F25" s="14" t="s">
        <v>18</v>
      </c>
      <c r="G25" s="22">
        <v>180</v>
      </c>
      <c r="H25" s="22">
        <v>4</v>
      </c>
      <c r="I25" s="16">
        <f t="shared" si="1"/>
        <v>45</v>
      </c>
      <c r="J25" s="13">
        <v>1</v>
      </c>
      <c r="K25" s="16">
        <v>1</v>
      </c>
      <c r="L25" s="14">
        <v>1303.4000000000001</v>
      </c>
      <c r="M25" s="22">
        <v>180</v>
      </c>
      <c r="N25" s="17">
        <v>45338</v>
      </c>
      <c r="O25" s="23" t="s">
        <v>145</v>
      </c>
      <c r="P25" s="18"/>
    </row>
    <row r="26" spans="1:16" s="25" customFormat="1" ht="24.95" customHeight="1">
      <c r="A26" s="12">
        <v>24</v>
      </c>
      <c r="B26" s="13">
        <v>11</v>
      </c>
      <c r="C26" s="20" t="s">
        <v>109</v>
      </c>
      <c r="D26" s="14">
        <v>1146.2</v>
      </c>
      <c r="E26" s="14">
        <v>6602.76</v>
      </c>
      <c r="F26" s="15">
        <f>(D26-E26)/E26</f>
        <v>-0.82640592721831485</v>
      </c>
      <c r="G26" s="22">
        <v>167</v>
      </c>
      <c r="H26" s="22">
        <v>7</v>
      </c>
      <c r="I26" s="16">
        <f t="shared" si="1"/>
        <v>23.857142857142858</v>
      </c>
      <c r="J26" s="13">
        <v>3</v>
      </c>
      <c r="K26" s="16">
        <v>3</v>
      </c>
      <c r="L26" s="14">
        <v>44333.8</v>
      </c>
      <c r="M26" s="22">
        <v>6330</v>
      </c>
      <c r="N26" s="17">
        <v>45324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20</v>
      </c>
      <c r="C27" s="20" t="s">
        <v>55</v>
      </c>
      <c r="D27" s="14">
        <v>1128.83</v>
      </c>
      <c r="E27" s="14">
        <v>1411.55</v>
      </c>
      <c r="F27" s="15">
        <f>(D27-E27)/E27</f>
        <v>-0.20029046084091959</v>
      </c>
      <c r="G27" s="22">
        <v>200</v>
      </c>
      <c r="H27" s="22">
        <v>7</v>
      </c>
      <c r="I27" s="16">
        <f t="shared" si="1"/>
        <v>28.571428571428573</v>
      </c>
      <c r="J27" s="13">
        <v>3</v>
      </c>
      <c r="K27" s="16">
        <v>7</v>
      </c>
      <c r="L27" s="14">
        <v>45634.36</v>
      </c>
      <c r="M27" s="22">
        <v>8688</v>
      </c>
      <c r="N27" s="17">
        <v>45296</v>
      </c>
      <c r="O27" s="23" t="s">
        <v>56</v>
      </c>
      <c r="P27" s="24"/>
    </row>
    <row r="28" spans="1:16" s="25" customFormat="1" ht="24.95" customHeight="1">
      <c r="A28" s="12">
        <v>26</v>
      </c>
      <c r="B28" s="13">
        <v>22</v>
      </c>
      <c r="C28" s="20" t="s">
        <v>26</v>
      </c>
      <c r="D28" s="14">
        <v>1105.26</v>
      </c>
      <c r="E28" s="14">
        <v>680.56</v>
      </c>
      <c r="F28" s="15">
        <f>(D28-E28)/E28</f>
        <v>0.62404490419654413</v>
      </c>
      <c r="G28" s="22">
        <v>136</v>
      </c>
      <c r="H28" s="22">
        <v>6</v>
      </c>
      <c r="I28" s="16">
        <f t="shared" si="1"/>
        <v>22.666666666666668</v>
      </c>
      <c r="J28" s="13">
        <v>1</v>
      </c>
      <c r="K28" s="16">
        <v>12</v>
      </c>
      <c r="L28" s="14">
        <v>521290.89</v>
      </c>
      <c r="M28" s="22">
        <v>71423</v>
      </c>
      <c r="N28" s="17">
        <v>45261</v>
      </c>
      <c r="O28" s="23" t="s">
        <v>27</v>
      </c>
      <c r="P28" s="24"/>
    </row>
    <row r="29" spans="1:16" s="25" customFormat="1" ht="24.95" customHeight="1">
      <c r="A29" s="12">
        <v>27</v>
      </c>
      <c r="B29" s="13" t="s">
        <v>16</v>
      </c>
      <c r="C29" s="20" t="s">
        <v>138</v>
      </c>
      <c r="D29" s="14">
        <v>1072.29</v>
      </c>
      <c r="E29" s="14" t="s">
        <v>18</v>
      </c>
      <c r="F29" s="15" t="s">
        <v>18</v>
      </c>
      <c r="G29" s="22">
        <v>225</v>
      </c>
      <c r="H29" s="22">
        <v>16</v>
      </c>
      <c r="I29" s="16">
        <f t="shared" si="1"/>
        <v>14.0625</v>
      </c>
      <c r="J29" s="13">
        <v>8</v>
      </c>
      <c r="K29" s="16">
        <v>1</v>
      </c>
      <c r="L29" s="14">
        <v>1072.29</v>
      </c>
      <c r="M29" s="22">
        <v>225</v>
      </c>
      <c r="N29" s="17">
        <v>45338</v>
      </c>
      <c r="O29" s="23" t="s">
        <v>83</v>
      </c>
      <c r="P29" s="24"/>
    </row>
    <row r="30" spans="1:16" s="25" customFormat="1" ht="24.95" customHeight="1">
      <c r="A30" s="12">
        <v>28</v>
      </c>
      <c r="B30" s="13">
        <v>25</v>
      </c>
      <c r="C30" s="20" t="s">
        <v>42</v>
      </c>
      <c r="D30" s="14">
        <v>837.4</v>
      </c>
      <c r="E30" s="14">
        <v>306.2</v>
      </c>
      <c r="F30" s="15">
        <f>(D30-E30)/E30</f>
        <v>1.73481384715872</v>
      </c>
      <c r="G30" s="22">
        <v>126</v>
      </c>
      <c r="H30" s="16">
        <v>5</v>
      </c>
      <c r="I30" s="16">
        <f t="shared" si="1"/>
        <v>25.2</v>
      </c>
      <c r="J30" s="13">
        <v>3</v>
      </c>
      <c r="K30" s="16">
        <v>13</v>
      </c>
      <c r="L30" s="14">
        <v>54616.5</v>
      </c>
      <c r="M30" s="22">
        <v>8637</v>
      </c>
      <c r="N30" s="17">
        <v>45254</v>
      </c>
      <c r="O30" s="23" t="s">
        <v>38</v>
      </c>
      <c r="P30" s="24"/>
    </row>
    <row r="31" spans="1:16" s="25" customFormat="1" ht="24.95" customHeight="1">
      <c r="A31" s="12">
        <v>29</v>
      </c>
      <c r="B31" s="13">
        <v>27</v>
      </c>
      <c r="C31" s="20" t="s">
        <v>70</v>
      </c>
      <c r="D31" s="14">
        <v>431.4</v>
      </c>
      <c r="E31" s="14">
        <v>197.6</v>
      </c>
      <c r="F31" s="15">
        <f>(D31-E31)/E31</f>
        <v>1.1831983805668016</v>
      </c>
      <c r="G31" s="22">
        <v>56</v>
      </c>
      <c r="H31" s="22">
        <v>3</v>
      </c>
      <c r="I31" s="16">
        <f t="shared" si="1"/>
        <v>18.666666666666668</v>
      </c>
      <c r="J31" s="13">
        <v>2</v>
      </c>
      <c r="K31" s="16">
        <v>6</v>
      </c>
      <c r="L31" s="14">
        <v>9457.75</v>
      </c>
      <c r="M31" s="22">
        <v>1501</v>
      </c>
      <c r="N31" s="17">
        <v>45303</v>
      </c>
      <c r="O31" s="23" t="s">
        <v>29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39</v>
      </c>
      <c r="D32" s="14">
        <v>370</v>
      </c>
      <c r="E32" s="14" t="s">
        <v>18</v>
      </c>
      <c r="F32" s="15" t="s">
        <v>18</v>
      </c>
      <c r="G32" s="22">
        <v>71</v>
      </c>
      <c r="H32" s="22">
        <v>1</v>
      </c>
      <c r="I32" s="16">
        <f t="shared" si="1"/>
        <v>71</v>
      </c>
      <c r="J32" s="13">
        <v>1</v>
      </c>
      <c r="K32" s="16" t="s">
        <v>18</v>
      </c>
      <c r="L32" s="14">
        <v>58425.52</v>
      </c>
      <c r="M32" s="22">
        <v>9143</v>
      </c>
      <c r="N32" s="17">
        <v>45254</v>
      </c>
      <c r="O32" s="23" t="s">
        <v>31</v>
      </c>
      <c r="P32" s="24"/>
    </row>
    <row r="33" spans="1:18" s="25" customFormat="1" ht="24.95" customHeight="1">
      <c r="A33" s="12">
        <v>31</v>
      </c>
      <c r="B33" s="13">
        <v>34</v>
      </c>
      <c r="C33" s="20" t="s">
        <v>37</v>
      </c>
      <c r="D33" s="14">
        <v>302.2</v>
      </c>
      <c r="E33" s="14">
        <v>48</v>
      </c>
      <c r="F33" s="15">
        <f>(D33-E33)/E33</f>
        <v>5.2958333333333334</v>
      </c>
      <c r="G33" s="22">
        <v>43</v>
      </c>
      <c r="H33" s="22">
        <v>2</v>
      </c>
      <c r="I33" s="16">
        <f t="shared" si="1"/>
        <v>21.5</v>
      </c>
      <c r="J33" s="13">
        <v>1</v>
      </c>
      <c r="K33" s="16" t="s">
        <v>18</v>
      </c>
      <c r="L33" s="14">
        <v>32504.05</v>
      </c>
      <c r="M33" s="22">
        <v>5070</v>
      </c>
      <c r="N33" s="17">
        <v>45275</v>
      </c>
      <c r="O33" s="23" t="s">
        <v>38</v>
      </c>
      <c r="P33" s="24"/>
    </row>
    <row r="34" spans="1:18" s="25" customFormat="1" ht="24.95" customHeight="1">
      <c r="A34" s="12">
        <v>32</v>
      </c>
      <c r="B34" s="13">
        <v>32</v>
      </c>
      <c r="C34" s="20" t="s">
        <v>117</v>
      </c>
      <c r="D34" s="14">
        <v>238</v>
      </c>
      <c r="E34" s="14">
        <v>76</v>
      </c>
      <c r="F34" s="15">
        <f>(D34-E34)/E34</f>
        <v>2.1315789473684212</v>
      </c>
      <c r="G34" s="22">
        <v>42</v>
      </c>
      <c r="H34" s="22">
        <v>2</v>
      </c>
      <c r="I34" s="16">
        <f t="shared" si="1"/>
        <v>21</v>
      </c>
      <c r="J34" s="13">
        <v>2</v>
      </c>
      <c r="K34" s="16">
        <v>2</v>
      </c>
      <c r="L34" s="14">
        <v>489.5</v>
      </c>
      <c r="M34" s="22">
        <v>101</v>
      </c>
      <c r="N34" s="17">
        <v>45331</v>
      </c>
      <c r="O34" s="23" t="s">
        <v>46</v>
      </c>
      <c r="P34" s="24"/>
    </row>
    <row r="35" spans="1:18" s="25" customFormat="1" ht="24.95" customHeight="1">
      <c r="A35" s="12">
        <v>33</v>
      </c>
      <c r="B35" s="13">
        <v>17</v>
      </c>
      <c r="C35" s="20" t="s">
        <v>75</v>
      </c>
      <c r="D35" s="14">
        <v>220.9</v>
      </c>
      <c r="E35" s="14">
        <v>2364.1999999999998</v>
      </c>
      <c r="F35" s="15">
        <f>(D35-E35)/E35</f>
        <v>-0.906564588444294</v>
      </c>
      <c r="G35" s="22">
        <v>28</v>
      </c>
      <c r="H35" s="22">
        <v>1</v>
      </c>
      <c r="I35" s="16">
        <f t="shared" si="1"/>
        <v>28</v>
      </c>
      <c r="J35" s="13">
        <v>1</v>
      </c>
      <c r="K35" s="16">
        <v>6</v>
      </c>
      <c r="L35" s="14">
        <v>144358.75</v>
      </c>
      <c r="M35" s="22">
        <v>20799</v>
      </c>
      <c r="N35" s="17">
        <v>45303</v>
      </c>
      <c r="O35" s="23" t="s">
        <v>56</v>
      </c>
      <c r="P35" s="24"/>
    </row>
    <row r="36" spans="1:18" s="25" customFormat="1" ht="24.95" customHeight="1">
      <c r="A36" s="12">
        <v>34</v>
      </c>
      <c r="B36" s="13">
        <v>24</v>
      </c>
      <c r="C36" s="20" t="s">
        <v>28</v>
      </c>
      <c r="D36" s="14">
        <v>190</v>
      </c>
      <c r="E36" s="14">
        <v>361.5</v>
      </c>
      <c r="F36" s="15">
        <f>(D36-E36)/E36</f>
        <v>-0.47441217150760717</v>
      </c>
      <c r="G36" s="22">
        <v>38</v>
      </c>
      <c r="H36" s="13">
        <v>2</v>
      </c>
      <c r="I36" s="16">
        <f t="shared" si="1"/>
        <v>19</v>
      </c>
      <c r="J36" s="13">
        <v>1</v>
      </c>
      <c r="K36" s="13">
        <v>8</v>
      </c>
      <c r="L36" s="14">
        <v>41393.82</v>
      </c>
      <c r="M36" s="22">
        <v>8191</v>
      </c>
      <c r="N36" s="17">
        <v>45289</v>
      </c>
      <c r="O36" s="23" t="s">
        <v>29</v>
      </c>
      <c r="P36" s="24"/>
    </row>
    <row r="37" spans="1:18" s="25" customFormat="1" ht="24.95" customHeight="1">
      <c r="A37" s="12">
        <v>35</v>
      </c>
      <c r="B37" s="14" t="s">
        <v>18</v>
      </c>
      <c r="C37" s="20" t="s">
        <v>44</v>
      </c>
      <c r="D37" s="14">
        <v>131.1</v>
      </c>
      <c r="E37" s="14" t="s">
        <v>18</v>
      </c>
      <c r="F37" s="15" t="s">
        <v>18</v>
      </c>
      <c r="G37" s="22">
        <v>17</v>
      </c>
      <c r="H37" s="22">
        <v>1</v>
      </c>
      <c r="I37" s="16">
        <f t="shared" si="1"/>
        <v>17</v>
      </c>
      <c r="J37" s="13">
        <v>1</v>
      </c>
      <c r="K37" s="16" t="s">
        <v>18</v>
      </c>
      <c r="L37" s="14">
        <v>207704.24</v>
      </c>
      <c r="M37" s="22">
        <v>32108</v>
      </c>
      <c r="N37" s="17">
        <v>45191</v>
      </c>
      <c r="O37" s="23" t="s">
        <v>38</v>
      </c>
      <c r="P37" s="18"/>
    </row>
    <row r="38" spans="1:18" s="25" customFormat="1" ht="24.95" customHeight="1">
      <c r="A38" s="12">
        <v>36</v>
      </c>
      <c r="B38" s="14" t="s">
        <v>18</v>
      </c>
      <c r="C38" s="20" t="s">
        <v>89</v>
      </c>
      <c r="D38" s="14">
        <v>124</v>
      </c>
      <c r="E38" s="14" t="s">
        <v>18</v>
      </c>
      <c r="F38" s="15" t="s">
        <v>18</v>
      </c>
      <c r="G38" s="22">
        <v>24</v>
      </c>
      <c r="H38" s="22">
        <v>1</v>
      </c>
      <c r="I38" s="16">
        <f t="shared" si="1"/>
        <v>24</v>
      </c>
      <c r="J38" s="13">
        <v>1</v>
      </c>
      <c r="K38" s="16" t="s">
        <v>18</v>
      </c>
      <c r="L38" s="14">
        <v>3232.58</v>
      </c>
      <c r="M38" s="22">
        <v>709</v>
      </c>
      <c r="N38" s="17">
        <v>45282</v>
      </c>
      <c r="O38" s="23" t="s">
        <v>38</v>
      </c>
      <c r="P38" s="24"/>
    </row>
    <row r="39" spans="1:18" s="25" customFormat="1" ht="24.95" customHeight="1">
      <c r="A39" s="12">
        <v>37</v>
      </c>
      <c r="B39" s="13">
        <v>21</v>
      </c>
      <c r="C39" s="20" t="s">
        <v>72</v>
      </c>
      <c r="D39" s="14">
        <v>122.6</v>
      </c>
      <c r="E39" s="14">
        <v>851.71</v>
      </c>
      <c r="F39" s="15">
        <f>(D39-E39)/E39</f>
        <v>-0.8560542907797255</v>
      </c>
      <c r="G39" s="22">
        <v>16</v>
      </c>
      <c r="H39" s="22">
        <v>1</v>
      </c>
      <c r="I39" s="16">
        <f t="shared" si="1"/>
        <v>16</v>
      </c>
      <c r="J39" s="13">
        <v>1</v>
      </c>
      <c r="K39" s="16">
        <v>6</v>
      </c>
      <c r="L39" s="14">
        <v>71104.06</v>
      </c>
      <c r="M39" s="22">
        <v>11062</v>
      </c>
      <c r="N39" s="17">
        <v>45303</v>
      </c>
      <c r="O39" s="23" t="s">
        <v>38</v>
      </c>
      <c r="P39" s="24"/>
    </row>
    <row r="40" spans="1:18" s="25" customFormat="1" ht="24.95" customHeight="1">
      <c r="A40" s="12">
        <v>38</v>
      </c>
      <c r="B40" s="13">
        <v>29</v>
      </c>
      <c r="C40" s="20" t="s">
        <v>91</v>
      </c>
      <c r="D40" s="14">
        <v>100.4</v>
      </c>
      <c r="E40" s="14">
        <v>170.4</v>
      </c>
      <c r="F40" s="15">
        <f>(D40-E40)/E40</f>
        <v>-0.41079812206572769</v>
      </c>
      <c r="G40" s="22">
        <v>13</v>
      </c>
      <c r="H40" s="22">
        <v>2</v>
      </c>
      <c r="I40" s="16">
        <f t="shared" si="1"/>
        <v>6.5</v>
      </c>
      <c r="J40" s="13">
        <v>2</v>
      </c>
      <c r="K40" s="16">
        <v>7</v>
      </c>
      <c r="L40" s="14">
        <v>6738.26</v>
      </c>
      <c r="M40" s="22">
        <v>1104</v>
      </c>
      <c r="N40" s="17">
        <v>45296</v>
      </c>
      <c r="O40" s="23" t="s">
        <v>50</v>
      </c>
      <c r="P40" s="24"/>
    </row>
    <row r="41" spans="1:18" s="19" customFormat="1" ht="23.25" customHeight="1">
      <c r="A41" s="12">
        <v>39</v>
      </c>
      <c r="B41" s="13">
        <v>31</v>
      </c>
      <c r="C41" s="20" t="s">
        <v>45</v>
      </c>
      <c r="D41" s="14">
        <v>85</v>
      </c>
      <c r="E41" s="14">
        <v>85</v>
      </c>
      <c r="F41" s="15">
        <f>(D41-E41)/E41</f>
        <v>0</v>
      </c>
      <c r="G41" s="22">
        <v>17</v>
      </c>
      <c r="H41" s="22">
        <v>1</v>
      </c>
      <c r="I41" s="16">
        <f t="shared" si="1"/>
        <v>17</v>
      </c>
      <c r="J41" s="13">
        <v>1</v>
      </c>
      <c r="K41" s="16">
        <v>8</v>
      </c>
      <c r="L41" s="14">
        <v>2756.02</v>
      </c>
      <c r="M41" s="22">
        <v>613</v>
      </c>
      <c r="N41" s="17">
        <v>45289</v>
      </c>
      <c r="O41" s="23" t="s">
        <v>46</v>
      </c>
      <c r="P41" s="24"/>
      <c r="R41" s="12"/>
    </row>
    <row r="42" spans="1:18" s="19" customFormat="1" ht="23.25" customHeight="1">
      <c r="A42" s="12">
        <v>40</v>
      </c>
      <c r="B42" s="14" t="s">
        <v>18</v>
      </c>
      <c r="C42" s="20" t="s">
        <v>111</v>
      </c>
      <c r="D42" s="14">
        <v>25.5</v>
      </c>
      <c r="E42" s="14" t="s">
        <v>18</v>
      </c>
      <c r="F42" s="14" t="s">
        <v>18</v>
      </c>
      <c r="G42" s="22">
        <v>7</v>
      </c>
      <c r="H42" s="22">
        <v>1</v>
      </c>
      <c r="I42" s="16">
        <f t="shared" si="1"/>
        <v>7</v>
      </c>
      <c r="J42" s="13">
        <v>1</v>
      </c>
      <c r="K42" s="14" t="s">
        <v>18</v>
      </c>
      <c r="L42" s="14">
        <v>519.16</v>
      </c>
      <c r="M42" s="22">
        <v>92</v>
      </c>
      <c r="N42" s="17">
        <v>45324</v>
      </c>
      <c r="O42" s="23" t="s">
        <v>69</v>
      </c>
      <c r="P42" s="24"/>
      <c r="R42" s="12"/>
    </row>
    <row r="43" spans="1:18" s="27" customFormat="1" ht="24.75" customHeight="1">
      <c r="B43" s="28"/>
      <c r="C43" s="29" t="s">
        <v>146</v>
      </c>
      <c r="D43" s="30">
        <f>SUBTOTAL(109,Table1324567891011121314151716181920212223242625272830293132333436353738345678[Pajamos 
(GBO)])</f>
        <v>483969.20200000011</v>
      </c>
      <c r="E43" s="30" t="s">
        <v>139</v>
      </c>
      <c r="F43" s="31">
        <f t="shared" ref="F43" si="2">(D43-E43)/E43</f>
        <v>0.53946465844930447</v>
      </c>
      <c r="G43" s="32">
        <f>SUBTOTAL(109,Table1324567891011121314151716181920212223242625272830293132333436353738345678[Žiūrovų sk. 
(ADM)])</f>
        <v>69927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8" ht="11.25" hidden="1">
      <c r="F44" s="39"/>
      <c r="L44" s="41"/>
    </row>
    <row r="45" spans="1:18" ht="11.25" hidden="1">
      <c r="F45" s="39"/>
      <c r="L45" s="41"/>
    </row>
    <row r="46" spans="1:18" ht="11.25" hidden="1">
      <c r="F46" s="39"/>
      <c r="L46" s="41"/>
    </row>
    <row r="47" spans="1:18" ht="11.25" hidden="1">
      <c r="F47" s="39"/>
      <c r="L47" s="41"/>
    </row>
    <row r="48" spans="1:18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8F3F2-43AE-430F-B6C8-7569756CE97E}">
  <dimension ref="A1:XFC65"/>
  <sheetViews>
    <sheetView topLeftCell="A18" zoomScale="60" zoomScaleNormal="60" workbookViewId="0">
      <selection activeCell="C37" sqref="C37:O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116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92017.66</v>
      </c>
      <c r="E3" s="14">
        <v>133312.66</v>
      </c>
      <c r="F3" s="15">
        <f>(D3-E3)/E3</f>
        <v>-0.30976052836992374</v>
      </c>
      <c r="G3" s="21">
        <v>12432</v>
      </c>
      <c r="H3" s="15" t="s">
        <v>18</v>
      </c>
      <c r="I3" s="15" t="s">
        <v>18</v>
      </c>
      <c r="J3" s="15" t="s">
        <v>18</v>
      </c>
      <c r="K3" s="16">
        <v>4</v>
      </c>
      <c r="L3" s="14">
        <v>1024545.49</v>
      </c>
      <c r="M3" s="22">
        <v>146055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90</v>
      </c>
      <c r="D4" s="14">
        <v>38566.400000000001</v>
      </c>
      <c r="E4" s="14">
        <v>45250.99</v>
      </c>
      <c r="F4" s="15">
        <f>(D4-E4)/E4</f>
        <v>-0.14772251391627006</v>
      </c>
      <c r="G4" s="21">
        <v>4987</v>
      </c>
      <c r="H4" s="22">
        <v>84</v>
      </c>
      <c r="I4" s="16">
        <f t="shared" ref="I4:I16" si="0">G4/H4</f>
        <v>59.36904761904762</v>
      </c>
      <c r="J4" s="13">
        <v>12</v>
      </c>
      <c r="K4" s="16">
        <v>4</v>
      </c>
      <c r="L4" s="14">
        <v>225350.31</v>
      </c>
      <c r="M4" s="22">
        <v>32304</v>
      </c>
      <c r="N4" s="17">
        <v>45310</v>
      </c>
      <c r="O4" s="23" t="s">
        <v>33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17</v>
      </c>
      <c r="D5" s="14">
        <v>37943</v>
      </c>
      <c r="E5" s="14">
        <v>53522</v>
      </c>
      <c r="F5" s="15">
        <f>(D5-E5)/E5</f>
        <v>-0.29107656664549159</v>
      </c>
      <c r="G5" s="22">
        <v>5262</v>
      </c>
      <c r="H5" s="13">
        <v>52</v>
      </c>
      <c r="I5" s="16">
        <f t="shared" si="0"/>
        <v>101.19230769230769</v>
      </c>
      <c r="J5" s="13">
        <v>8</v>
      </c>
      <c r="K5" s="13">
        <v>7</v>
      </c>
      <c r="L5" s="14">
        <v>1642047</v>
      </c>
      <c r="M5" s="22">
        <v>228433</v>
      </c>
      <c r="N5" s="17">
        <v>45289</v>
      </c>
      <c r="O5" s="23" t="s">
        <v>19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107</v>
      </c>
      <c r="D6" s="14">
        <v>28498.26</v>
      </c>
      <c r="E6" s="14" t="s">
        <v>18</v>
      </c>
      <c r="F6" s="15" t="s">
        <v>18</v>
      </c>
      <c r="G6" s="21">
        <v>5331</v>
      </c>
      <c r="H6" s="22">
        <v>114</v>
      </c>
      <c r="I6" s="16">
        <f t="shared" si="0"/>
        <v>46.763157894736842</v>
      </c>
      <c r="J6" s="13">
        <v>18</v>
      </c>
      <c r="K6" s="16">
        <v>1</v>
      </c>
      <c r="L6" s="14">
        <v>33213.82</v>
      </c>
      <c r="M6" s="22">
        <v>6180</v>
      </c>
      <c r="N6" s="17">
        <v>45331</v>
      </c>
      <c r="O6" s="23" t="s">
        <v>31</v>
      </c>
      <c r="P6" s="24"/>
      <c r="R6" s="12"/>
    </row>
    <row r="7" spans="1:18" s="25" customFormat="1" ht="24.95" customHeight="1">
      <c r="A7" s="12">
        <v>5</v>
      </c>
      <c r="B7" s="13">
        <v>4</v>
      </c>
      <c r="C7" s="20" t="s">
        <v>20</v>
      </c>
      <c r="D7" s="14">
        <v>18602.66</v>
      </c>
      <c r="E7" s="14">
        <v>26537.66</v>
      </c>
      <c r="F7" s="15">
        <f>(D7-E7)/E7</f>
        <v>-0.29900903093942721</v>
      </c>
      <c r="G7" s="21">
        <v>3408</v>
      </c>
      <c r="H7" s="22">
        <v>59</v>
      </c>
      <c r="I7" s="16">
        <f t="shared" si="0"/>
        <v>57.762711864406782</v>
      </c>
      <c r="J7" s="13">
        <v>11</v>
      </c>
      <c r="K7" s="16">
        <v>8</v>
      </c>
      <c r="L7" s="14">
        <v>471029.21</v>
      </c>
      <c r="M7" s="22">
        <v>86039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5</v>
      </c>
      <c r="C8" s="20" t="s">
        <v>97</v>
      </c>
      <c r="D8" s="14">
        <v>16931.169999999998</v>
      </c>
      <c r="E8" s="14">
        <v>24076.2</v>
      </c>
      <c r="F8" s="15">
        <f>(D8-E8)/E8</f>
        <v>-0.29676734700658752</v>
      </c>
      <c r="G8" s="21">
        <v>2321</v>
      </c>
      <c r="H8" s="22">
        <v>49</v>
      </c>
      <c r="I8" s="16">
        <f t="shared" si="0"/>
        <v>47.367346938775512</v>
      </c>
      <c r="J8" s="13">
        <v>10</v>
      </c>
      <c r="K8" s="16">
        <v>3</v>
      </c>
      <c r="L8" s="14">
        <v>113597.75</v>
      </c>
      <c r="M8" s="22">
        <v>16543</v>
      </c>
      <c r="N8" s="17">
        <v>45317</v>
      </c>
      <c r="O8" s="23" t="s">
        <v>88</v>
      </c>
      <c r="P8" s="24"/>
    </row>
    <row r="9" spans="1:18" s="25" customFormat="1" ht="24.95" customHeight="1">
      <c r="A9" s="12">
        <v>7</v>
      </c>
      <c r="B9" s="14" t="s">
        <v>18</v>
      </c>
      <c r="C9" s="51" t="s">
        <v>118</v>
      </c>
      <c r="D9" s="52">
        <v>16402.37</v>
      </c>
      <c r="E9" s="14" t="s">
        <v>18</v>
      </c>
      <c r="F9" s="15" t="s">
        <v>18</v>
      </c>
      <c r="G9" s="58">
        <v>2228</v>
      </c>
      <c r="H9" s="54">
        <v>76</v>
      </c>
      <c r="I9" s="55">
        <f t="shared" si="0"/>
        <v>29.315789473684209</v>
      </c>
      <c r="J9" s="48">
        <v>15</v>
      </c>
      <c r="K9" s="14" t="s">
        <v>18</v>
      </c>
      <c r="L9" s="14">
        <v>467337.82</v>
      </c>
      <c r="M9" s="22">
        <v>69824</v>
      </c>
      <c r="N9" s="56">
        <v>44456</v>
      </c>
      <c r="O9" s="23" t="s">
        <v>31</v>
      </c>
      <c r="P9" s="18"/>
    </row>
    <row r="10" spans="1:18" s="25" customFormat="1" ht="24.95" customHeight="1">
      <c r="A10" s="12">
        <v>8</v>
      </c>
      <c r="B10" s="13" t="s">
        <v>16</v>
      </c>
      <c r="C10" s="51" t="s">
        <v>119</v>
      </c>
      <c r="D10" s="52">
        <v>9178.92</v>
      </c>
      <c r="E10" s="14" t="s">
        <v>18</v>
      </c>
      <c r="F10" s="53" t="s">
        <v>18</v>
      </c>
      <c r="G10" s="58">
        <v>1313</v>
      </c>
      <c r="H10" s="54">
        <v>52</v>
      </c>
      <c r="I10" s="55">
        <f t="shared" si="0"/>
        <v>25.25</v>
      </c>
      <c r="J10" s="48">
        <v>13</v>
      </c>
      <c r="K10" s="55">
        <v>1</v>
      </c>
      <c r="L10" s="14">
        <v>9297.92</v>
      </c>
      <c r="M10" s="22">
        <v>1329</v>
      </c>
      <c r="N10" s="17">
        <v>45331</v>
      </c>
      <c r="O10" s="49" t="s">
        <v>31</v>
      </c>
      <c r="P10" s="18"/>
    </row>
    <row r="11" spans="1:18" s="25" customFormat="1" ht="24.95" customHeight="1">
      <c r="A11" s="12">
        <v>9</v>
      </c>
      <c r="B11" s="13">
        <v>8</v>
      </c>
      <c r="C11" s="20" t="s">
        <v>22</v>
      </c>
      <c r="D11" s="14">
        <v>9073.7000000000007</v>
      </c>
      <c r="E11" s="14">
        <v>13013.47</v>
      </c>
      <c r="F11" s="15">
        <f>(D11-E11)/E11</f>
        <v>-0.30274553981374674</v>
      </c>
      <c r="G11" s="21">
        <v>1516</v>
      </c>
      <c r="H11" s="22">
        <v>37</v>
      </c>
      <c r="I11" s="16">
        <f t="shared" si="0"/>
        <v>40.972972972972975</v>
      </c>
      <c r="J11" s="13">
        <v>6</v>
      </c>
      <c r="K11" s="16">
        <v>9</v>
      </c>
      <c r="L11" s="14">
        <v>574219.75</v>
      </c>
      <c r="M11" s="22">
        <v>99007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9</v>
      </c>
      <c r="C12" s="20" t="s">
        <v>104</v>
      </c>
      <c r="D12" s="14">
        <v>6754.8</v>
      </c>
      <c r="E12" s="14">
        <v>11513.94</v>
      </c>
      <c r="F12" s="15">
        <f>(D12-E12)/E12</f>
        <v>-0.41333722426901653</v>
      </c>
      <c r="G12" s="21">
        <v>969</v>
      </c>
      <c r="H12" s="22">
        <v>22</v>
      </c>
      <c r="I12" s="16">
        <f t="shared" si="0"/>
        <v>44.045454545454547</v>
      </c>
      <c r="J12" s="13">
        <v>8</v>
      </c>
      <c r="K12" s="16">
        <v>2</v>
      </c>
      <c r="L12" s="14">
        <v>22667.93</v>
      </c>
      <c r="M12" s="22">
        <v>3349</v>
      </c>
      <c r="N12" s="17">
        <v>45324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109</v>
      </c>
      <c r="D13" s="14">
        <v>6602.76</v>
      </c>
      <c r="E13" s="14">
        <v>20109.150000000001</v>
      </c>
      <c r="F13" s="15">
        <f>(D13-E13)/E13</f>
        <v>-0.67165394857564842</v>
      </c>
      <c r="G13" s="21">
        <v>939</v>
      </c>
      <c r="H13" s="22">
        <v>37</v>
      </c>
      <c r="I13" s="16">
        <f t="shared" si="0"/>
        <v>25.378378378378379</v>
      </c>
      <c r="J13" s="13">
        <v>10</v>
      </c>
      <c r="K13" s="16">
        <v>2</v>
      </c>
      <c r="L13" s="14">
        <v>39955.120000000003</v>
      </c>
      <c r="M13" s="22">
        <v>5628</v>
      </c>
      <c r="N13" s="17">
        <v>45324</v>
      </c>
      <c r="O13" s="23" t="s">
        <v>21</v>
      </c>
      <c r="P13" s="24"/>
    </row>
    <row r="14" spans="1:18" s="25" customFormat="1" ht="24.95" customHeight="1">
      <c r="A14" s="12">
        <v>12</v>
      </c>
      <c r="B14" s="13" t="s">
        <v>16</v>
      </c>
      <c r="C14" s="20" t="s">
        <v>121</v>
      </c>
      <c r="D14" s="14">
        <v>6571.71</v>
      </c>
      <c r="E14" s="14" t="s">
        <v>18</v>
      </c>
      <c r="F14" s="15" t="s">
        <v>18</v>
      </c>
      <c r="G14" s="21" t="s">
        <v>122</v>
      </c>
      <c r="H14" s="22">
        <v>43</v>
      </c>
      <c r="I14" s="16">
        <f t="shared" si="0"/>
        <v>23.302325581395348</v>
      </c>
      <c r="J14" s="13">
        <v>19</v>
      </c>
      <c r="K14" s="16">
        <v>1</v>
      </c>
      <c r="L14" s="14">
        <v>7174.21</v>
      </c>
      <c r="M14" s="22">
        <v>1089</v>
      </c>
      <c r="N14" s="17">
        <v>45331</v>
      </c>
      <c r="O14" s="23" t="s">
        <v>38</v>
      </c>
      <c r="P14" s="24"/>
    </row>
    <row r="15" spans="1:18" ht="24.95" customHeight="1">
      <c r="A15" s="12">
        <v>13</v>
      </c>
      <c r="B15" s="13">
        <v>12</v>
      </c>
      <c r="C15" s="20" t="s">
        <v>87</v>
      </c>
      <c r="D15" s="14">
        <v>5418.88</v>
      </c>
      <c r="E15" s="14">
        <v>7578.1</v>
      </c>
      <c r="F15" s="15">
        <f t="shared" ref="F15:F20" si="1">(D15-E15)/E15</f>
        <v>-0.28492893997176078</v>
      </c>
      <c r="G15" s="21">
        <v>988</v>
      </c>
      <c r="H15" s="22">
        <v>32</v>
      </c>
      <c r="I15" s="16">
        <f t="shared" si="0"/>
        <v>30.875</v>
      </c>
      <c r="J15" s="13">
        <v>11</v>
      </c>
      <c r="K15" s="16">
        <v>4</v>
      </c>
      <c r="L15" s="14">
        <v>42961.52</v>
      </c>
      <c r="M15" s="22">
        <v>8396</v>
      </c>
      <c r="N15" s="17">
        <v>45310</v>
      </c>
      <c r="O15" s="23" t="s">
        <v>88</v>
      </c>
      <c r="P15" s="24"/>
    </row>
    <row r="16" spans="1:18" s="25" customFormat="1" ht="24.95" customHeight="1">
      <c r="A16" s="12">
        <v>14</v>
      </c>
      <c r="B16" s="13">
        <v>7</v>
      </c>
      <c r="C16" s="20" t="s">
        <v>105</v>
      </c>
      <c r="D16" s="14">
        <v>4475.49</v>
      </c>
      <c r="E16" s="14">
        <v>14567.68</v>
      </c>
      <c r="F16" s="15">
        <f t="shared" si="1"/>
        <v>-0.6927794954309815</v>
      </c>
      <c r="G16" s="21">
        <v>674</v>
      </c>
      <c r="H16" s="22">
        <v>22</v>
      </c>
      <c r="I16" s="16">
        <f t="shared" si="0"/>
        <v>30.636363636363637</v>
      </c>
      <c r="J16" s="13">
        <v>9</v>
      </c>
      <c r="K16" s="16">
        <v>2</v>
      </c>
      <c r="L16" s="14">
        <v>24625.07</v>
      </c>
      <c r="M16" s="22">
        <v>3880</v>
      </c>
      <c r="N16" s="17">
        <v>45324</v>
      </c>
      <c r="O16" s="23" t="s">
        <v>31</v>
      </c>
      <c r="P16" s="24"/>
    </row>
    <row r="17" spans="1:16" ht="24.95" customHeight="1">
      <c r="A17" s="12">
        <v>15</v>
      </c>
      <c r="B17" s="13">
        <v>10</v>
      </c>
      <c r="C17" s="20" t="s">
        <v>99</v>
      </c>
      <c r="D17" s="14">
        <v>3709</v>
      </c>
      <c r="E17" s="14">
        <v>8843.26</v>
      </c>
      <c r="F17" s="15">
        <f t="shared" si="1"/>
        <v>-0.58058453556720035</v>
      </c>
      <c r="G17" s="21">
        <v>702</v>
      </c>
      <c r="H17" s="16" t="s">
        <v>18</v>
      </c>
      <c r="I17" s="16" t="s">
        <v>18</v>
      </c>
      <c r="J17" s="13">
        <v>9</v>
      </c>
      <c r="K17" s="16">
        <v>3</v>
      </c>
      <c r="L17" s="14">
        <v>26595</v>
      </c>
      <c r="M17" s="22">
        <v>5369</v>
      </c>
      <c r="N17" s="17">
        <v>45317</v>
      </c>
      <c r="O17" s="23" t="s">
        <v>100</v>
      </c>
      <c r="P17" s="24"/>
    </row>
    <row r="18" spans="1:16" ht="24.95" customHeight="1">
      <c r="A18" s="12">
        <v>16</v>
      </c>
      <c r="B18" s="13">
        <v>19</v>
      </c>
      <c r="C18" s="20" t="s">
        <v>32</v>
      </c>
      <c r="D18" s="14">
        <v>2511.04</v>
      </c>
      <c r="E18" s="14">
        <v>1973.89</v>
      </c>
      <c r="F18" s="15">
        <f t="shared" si="1"/>
        <v>0.27212762615951236</v>
      </c>
      <c r="G18" s="21">
        <v>440</v>
      </c>
      <c r="H18" s="22">
        <v>8</v>
      </c>
      <c r="I18" s="16">
        <f t="shared" ref="I18:I37" si="2">G18/H18</f>
        <v>55</v>
      </c>
      <c r="J18" s="13">
        <v>2</v>
      </c>
      <c r="K18" s="16">
        <v>12</v>
      </c>
      <c r="L18" s="14">
        <v>259470</v>
      </c>
      <c r="M18" s="22">
        <v>49438</v>
      </c>
      <c r="N18" s="17">
        <v>45254</v>
      </c>
      <c r="O18" s="23" t="s">
        <v>33</v>
      </c>
      <c r="P18" s="24"/>
    </row>
    <row r="19" spans="1:16" s="25" customFormat="1" ht="24.95" customHeight="1">
      <c r="A19" s="12">
        <v>17</v>
      </c>
      <c r="B19" s="13">
        <v>11</v>
      </c>
      <c r="C19" s="20" t="s">
        <v>75</v>
      </c>
      <c r="D19" s="14">
        <v>2364.1999999999998</v>
      </c>
      <c r="E19" s="14">
        <v>7667.44</v>
      </c>
      <c r="F19" s="15">
        <f t="shared" si="1"/>
        <v>-0.69165718936176879</v>
      </c>
      <c r="G19" s="21">
        <v>350</v>
      </c>
      <c r="H19" s="22">
        <v>9</v>
      </c>
      <c r="I19" s="16">
        <f t="shared" si="2"/>
        <v>38.888888888888886</v>
      </c>
      <c r="J19" s="13">
        <v>5</v>
      </c>
      <c r="K19" s="16">
        <v>5</v>
      </c>
      <c r="L19" s="14">
        <v>143453.45000000001</v>
      </c>
      <c r="M19" s="22">
        <v>20665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3">
        <v>18</v>
      </c>
      <c r="C20" s="20" t="s">
        <v>54</v>
      </c>
      <c r="D20" s="14">
        <v>1805.91</v>
      </c>
      <c r="E20" s="14">
        <v>2288.3000000000002</v>
      </c>
      <c r="F20" s="15">
        <f t="shared" si="1"/>
        <v>-0.21080714941222745</v>
      </c>
      <c r="G20" s="21">
        <v>273</v>
      </c>
      <c r="H20" s="22">
        <v>7</v>
      </c>
      <c r="I20" s="16">
        <f t="shared" si="2"/>
        <v>39</v>
      </c>
      <c r="J20" s="13">
        <v>3</v>
      </c>
      <c r="K20" s="16">
        <v>6</v>
      </c>
      <c r="L20" s="14">
        <v>135771.26</v>
      </c>
      <c r="M20" s="22">
        <v>20360</v>
      </c>
      <c r="N20" s="17">
        <v>45296</v>
      </c>
      <c r="O20" s="23" t="s">
        <v>27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125</v>
      </c>
      <c r="D21" s="14">
        <v>1623.0300000000002</v>
      </c>
      <c r="E21" s="46" t="s">
        <v>18</v>
      </c>
      <c r="F21" s="15" t="s">
        <v>18</v>
      </c>
      <c r="G21" s="21">
        <v>235</v>
      </c>
      <c r="H21" s="22">
        <v>14</v>
      </c>
      <c r="I21" s="16">
        <f t="shared" si="2"/>
        <v>16.785714285714285</v>
      </c>
      <c r="J21" s="13">
        <v>5</v>
      </c>
      <c r="K21" s="16">
        <v>1</v>
      </c>
      <c r="L21" s="14">
        <v>1623.0300000000002</v>
      </c>
      <c r="M21" s="22">
        <v>235</v>
      </c>
      <c r="N21" s="17">
        <v>44966</v>
      </c>
      <c r="O21" s="23" t="s">
        <v>83</v>
      </c>
      <c r="P21" s="24"/>
    </row>
    <row r="22" spans="1:16" ht="24.95" customHeight="1">
      <c r="A22" s="12">
        <v>20</v>
      </c>
      <c r="B22" s="13">
        <v>14</v>
      </c>
      <c r="C22" s="20" t="s">
        <v>55</v>
      </c>
      <c r="D22" s="14">
        <v>1411.55</v>
      </c>
      <c r="E22" s="14">
        <v>4425.78</v>
      </c>
      <c r="F22" s="15">
        <f t="shared" ref="F22:F27" si="3">(D22-E22)/E22</f>
        <v>-0.68106186932021018</v>
      </c>
      <c r="G22" s="21">
        <v>248</v>
      </c>
      <c r="H22" s="22">
        <v>16</v>
      </c>
      <c r="I22" s="16">
        <f t="shared" si="2"/>
        <v>15.5</v>
      </c>
      <c r="J22" s="13">
        <v>6</v>
      </c>
      <c r="K22" s="16">
        <v>6</v>
      </c>
      <c r="L22" s="14">
        <v>44133.5</v>
      </c>
      <c r="M22" s="22">
        <v>8392</v>
      </c>
      <c r="N22" s="17">
        <v>45296</v>
      </c>
      <c r="O22" s="23" t="s">
        <v>56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72</v>
      </c>
      <c r="D23" s="14">
        <v>851.71</v>
      </c>
      <c r="E23" s="14">
        <v>2507.13</v>
      </c>
      <c r="F23" s="15">
        <f t="shared" si="3"/>
        <v>-0.66028486755772542</v>
      </c>
      <c r="G23" s="21">
        <v>129</v>
      </c>
      <c r="H23" s="22">
        <v>7</v>
      </c>
      <c r="I23" s="16">
        <f t="shared" si="2"/>
        <v>18.428571428571427</v>
      </c>
      <c r="J23" s="13">
        <v>2</v>
      </c>
      <c r="K23" s="16">
        <v>5</v>
      </c>
      <c r="L23" s="14">
        <v>69914.570000000007</v>
      </c>
      <c r="M23" s="22">
        <v>10868</v>
      </c>
      <c r="N23" s="17">
        <v>45303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26</v>
      </c>
      <c r="D24" s="14">
        <v>680.56</v>
      </c>
      <c r="E24" s="14">
        <v>1054.28</v>
      </c>
      <c r="F24" s="15">
        <f t="shared" si="3"/>
        <v>-0.35447888606442313</v>
      </c>
      <c r="G24" s="21">
        <v>87</v>
      </c>
      <c r="H24" s="22">
        <v>3</v>
      </c>
      <c r="I24" s="16">
        <f t="shared" si="2"/>
        <v>29</v>
      </c>
      <c r="J24" s="13">
        <v>1</v>
      </c>
      <c r="K24" s="16">
        <v>11</v>
      </c>
      <c r="L24" s="14">
        <v>520136.63</v>
      </c>
      <c r="M24" s="22">
        <v>71277</v>
      </c>
      <c r="N24" s="17">
        <v>45261</v>
      </c>
      <c r="O24" s="23" t="s">
        <v>27</v>
      </c>
      <c r="P24" s="24"/>
    </row>
    <row r="25" spans="1:16" ht="24.95" customHeight="1">
      <c r="A25" s="12">
        <v>23</v>
      </c>
      <c r="B25" s="13">
        <v>21</v>
      </c>
      <c r="C25" s="20" t="s">
        <v>24</v>
      </c>
      <c r="D25" s="14">
        <v>559.39</v>
      </c>
      <c r="E25" s="14">
        <v>1340.55</v>
      </c>
      <c r="F25" s="15">
        <f t="shared" si="3"/>
        <v>-0.58271604938271604</v>
      </c>
      <c r="G25" s="21">
        <v>75</v>
      </c>
      <c r="H25" s="22">
        <v>1</v>
      </c>
      <c r="I25" s="16">
        <f t="shared" si="2"/>
        <v>75</v>
      </c>
      <c r="J25" s="13">
        <v>1</v>
      </c>
      <c r="K25" s="16">
        <v>8</v>
      </c>
      <c r="L25" s="14">
        <v>213366.72</v>
      </c>
      <c r="M25" s="22">
        <v>30654</v>
      </c>
      <c r="N25" s="17">
        <v>45282</v>
      </c>
      <c r="O25" s="23" t="s">
        <v>25</v>
      </c>
      <c r="P25" s="24"/>
    </row>
    <row r="26" spans="1:16" s="25" customFormat="1" ht="24.95" customHeight="1">
      <c r="A26" s="12">
        <v>24</v>
      </c>
      <c r="B26" s="13">
        <v>27</v>
      </c>
      <c r="C26" s="20" t="s">
        <v>28</v>
      </c>
      <c r="D26" s="14">
        <v>361.5</v>
      </c>
      <c r="E26" s="14">
        <v>401.5</v>
      </c>
      <c r="F26" s="15">
        <f t="shared" si="3"/>
        <v>-9.9626400996264006E-2</v>
      </c>
      <c r="G26" s="22">
        <v>77</v>
      </c>
      <c r="H26" s="13">
        <v>3</v>
      </c>
      <c r="I26" s="16">
        <f t="shared" si="2"/>
        <v>25.666666666666668</v>
      </c>
      <c r="J26" s="13">
        <v>2</v>
      </c>
      <c r="K26" s="13">
        <v>7</v>
      </c>
      <c r="L26" s="14">
        <v>41203.82</v>
      </c>
      <c r="M26" s="22">
        <v>8153</v>
      </c>
      <c r="N26" s="17">
        <v>45289</v>
      </c>
      <c r="O26" s="23" t="s">
        <v>29</v>
      </c>
      <c r="P26" s="24"/>
    </row>
    <row r="27" spans="1:16" s="25" customFormat="1" ht="24.95" customHeight="1">
      <c r="A27" s="12">
        <v>25</v>
      </c>
      <c r="B27" s="13">
        <v>25</v>
      </c>
      <c r="C27" s="20" t="s">
        <v>42</v>
      </c>
      <c r="D27" s="14">
        <v>306.2</v>
      </c>
      <c r="E27" s="14">
        <v>986.4</v>
      </c>
      <c r="F27" s="15">
        <f t="shared" si="3"/>
        <v>-0.68957826439578274</v>
      </c>
      <c r="G27" s="21">
        <v>40</v>
      </c>
      <c r="H27" s="16">
        <v>2</v>
      </c>
      <c r="I27" s="16">
        <f t="shared" si="2"/>
        <v>20</v>
      </c>
      <c r="J27" s="13">
        <v>2</v>
      </c>
      <c r="K27" s="16">
        <v>12</v>
      </c>
      <c r="L27" s="14">
        <v>53435.199999999997</v>
      </c>
      <c r="M27" s="22">
        <v>8464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46" t="s">
        <v>18</v>
      </c>
      <c r="C28" s="51" t="s">
        <v>124</v>
      </c>
      <c r="D28" s="52">
        <v>208</v>
      </c>
      <c r="E28" s="46" t="s">
        <v>18</v>
      </c>
      <c r="F28" s="15" t="s">
        <v>18</v>
      </c>
      <c r="G28" s="58">
        <v>33</v>
      </c>
      <c r="H28" s="54">
        <v>1</v>
      </c>
      <c r="I28" s="16">
        <f t="shared" si="2"/>
        <v>33</v>
      </c>
      <c r="J28" s="48">
        <v>1</v>
      </c>
      <c r="K28" s="46" t="s">
        <v>18</v>
      </c>
      <c r="L28" s="14">
        <v>2210.64</v>
      </c>
      <c r="M28" s="22">
        <v>414</v>
      </c>
      <c r="N28" s="56">
        <v>45012</v>
      </c>
      <c r="O28" s="23" t="s">
        <v>38</v>
      </c>
      <c r="P28" s="18"/>
    </row>
    <row r="29" spans="1:16" s="25" customFormat="1" ht="24.95" customHeight="1">
      <c r="A29" s="12">
        <v>27</v>
      </c>
      <c r="B29" s="13">
        <v>22</v>
      </c>
      <c r="C29" s="20" t="s">
        <v>70</v>
      </c>
      <c r="D29" s="14">
        <v>197.6</v>
      </c>
      <c r="E29" s="14">
        <v>1122.5</v>
      </c>
      <c r="F29" s="15">
        <f>(D29-E29)/E29</f>
        <v>-0.82396436525612471</v>
      </c>
      <c r="G29" s="21">
        <v>28</v>
      </c>
      <c r="H29" s="22">
        <v>2</v>
      </c>
      <c r="I29" s="16">
        <f t="shared" si="2"/>
        <v>14</v>
      </c>
      <c r="J29" s="13">
        <v>2</v>
      </c>
      <c r="K29" s="16">
        <v>5</v>
      </c>
      <c r="L29" s="14">
        <v>9020.35</v>
      </c>
      <c r="M29" s="22">
        <v>1443</v>
      </c>
      <c r="N29" s="17">
        <v>45303</v>
      </c>
      <c r="O29" s="23" t="s">
        <v>29</v>
      </c>
      <c r="P29" s="24"/>
    </row>
    <row r="30" spans="1:16" ht="24.95" customHeight="1">
      <c r="A30" s="12">
        <v>28</v>
      </c>
      <c r="B30" s="13">
        <v>35</v>
      </c>
      <c r="C30" s="20" t="s">
        <v>68</v>
      </c>
      <c r="D30" s="14">
        <v>177</v>
      </c>
      <c r="E30" s="14">
        <v>121</v>
      </c>
      <c r="F30" s="15">
        <f>(D30-E30)/E30</f>
        <v>0.46280991735537191</v>
      </c>
      <c r="G30" s="21">
        <v>40</v>
      </c>
      <c r="H30" s="22">
        <v>1</v>
      </c>
      <c r="I30" s="16">
        <f t="shared" si="2"/>
        <v>40</v>
      </c>
      <c r="J30" s="13">
        <v>1</v>
      </c>
      <c r="K30" s="16">
        <v>5</v>
      </c>
      <c r="L30" s="14">
        <v>5934.0499999999993</v>
      </c>
      <c r="M30" s="22">
        <v>1220</v>
      </c>
      <c r="N30" s="17">
        <v>45303</v>
      </c>
      <c r="O30" s="23" t="s">
        <v>69</v>
      </c>
      <c r="P30" s="24"/>
    </row>
    <row r="31" spans="1:16" s="25" customFormat="1" ht="24.95" customHeight="1">
      <c r="A31" s="12">
        <v>29</v>
      </c>
      <c r="B31" s="13">
        <v>29</v>
      </c>
      <c r="C31" s="20" t="s">
        <v>91</v>
      </c>
      <c r="D31" s="14">
        <v>170.4</v>
      </c>
      <c r="E31" s="14">
        <v>325</v>
      </c>
      <c r="F31" s="15">
        <f>(D31-E31)/E31</f>
        <v>-0.47569230769230769</v>
      </c>
      <c r="G31" s="21">
        <v>25</v>
      </c>
      <c r="H31" s="22">
        <v>2</v>
      </c>
      <c r="I31" s="16">
        <f t="shared" si="2"/>
        <v>12.5</v>
      </c>
      <c r="J31" s="13">
        <v>2</v>
      </c>
      <c r="K31" s="16">
        <v>6</v>
      </c>
      <c r="L31" s="14">
        <v>6560.86</v>
      </c>
      <c r="M31" s="22">
        <v>1074</v>
      </c>
      <c r="N31" s="17">
        <v>45296</v>
      </c>
      <c r="O31" s="23" t="s">
        <v>50</v>
      </c>
      <c r="P31" s="24"/>
    </row>
    <row r="32" spans="1:16" ht="24.95" customHeight="1">
      <c r="A32" s="12">
        <v>30</v>
      </c>
      <c r="B32" s="14" t="s">
        <v>18</v>
      </c>
      <c r="C32" s="51" t="s">
        <v>120</v>
      </c>
      <c r="D32" s="52">
        <v>101</v>
      </c>
      <c r="E32" s="14" t="s">
        <v>18</v>
      </c>
      <c r="F32" s="53" t="s">
        <v>18</v>
      </c>
      <c r="G32" s="58">
        <v>30</v>
      </c>
      <c r="H32" s="54">
        <v>1</v>
      </c>
      <c r="I32" s="55">
        <f t="shared" si="2"/>
        <v>30</v>
      </c>
      <c r="J32" s="48">
        <v>1</v>
      </c>
      <c r="K32" s="14" t="s">
        <v>18</v>
      </c>
      <c r="L32" s="14">
        <v>206780.96</v>
      </c>
      <c r="M32" s="22">
        <v>42034</v>
      </c>
      <c r="N32" s="56">
        <v>45121</v>
      </c>
      <c r="O32" s="49" t="s">
        <v>31</v>
      </c>
      <c r="P32" s="18"/>
    </row>
    <row r="33" spans="1:16" ht="24.95" customHeight="1">
      <c r="A33" s="12">
        <v>31</v>
      </c>
      <c r="B33" s="13">
        <v>37</v>
      </c>
      <c r="C33" s="20" t="s">
        <v>45</v>
      </c>
      <c r="D33" s="14">
        <v>85</v>
      </c>
      <c r="E33" s="14">
        <v>72</v>
      </c>
      <c r="F33" s="15">
        <f>(D33-E33)/E33</f>
        <v>0.18055555555555555</v>
      </c>
      <c r="G33" s="21">
        <v>18</v>
      </c>
      <c r="H33" s="22">
        <v>2</v>
      </c>
      <c r="I33" s="16">
        <f t="shared" si="2"/>
        <v>9</v>
      </c>
      <c r="J33" s="13">
        <v>2</v>
      </c>
      <c r="K33" s="16">
        <v>7</v>
      </c>
      <c r="L33" s="14">
        <v>2586.02</v>
      </c>
      <c r="M33" s="22">
        <v>596</v>
      </c>
      <c r="N33" s="17">
        <v>45289</v>
      </c>
      <c r="O33" s="23" t="s">
        <v>46</v>
      </c>
      <c r="P33" s="24"/>
    </row>
    <row r="34" spans="1:16" s="25" customFormat="1" ht="24.95" customHeight="1">
      <c r="A34" s="12">
        <v>32</v>
      </c>
      <c r="B34" s="13" t="s">
        <v>16</v>
      </c>
      <c r="C34" s="51" t="s">
        <v>117</v>
      </c>
      <c r="D34" s="52">
        <v>76</v>
      </c>
      <c r="E34" s="53" t="s">
        <v>18</v>
      </c>
      <c r="F34" s="53" t="s">
        <v>18</v>
      </c>
      <c r="G34" s="58">
        <v>19</v>
      </c>
      <c r="H34" s="54">
        <v>3</v>
      </c>
      <c r="I34" s="55">
        <f t="shared" si="2"/>
        <v>6.333333333333333</v>
      </c>
      <c r="J34" s="48">
        <v>3</v>
      </c>
      <c r="K34" s="55">
        <v>1</v>
      </c>
      <c r="L34" s="52">
        <v>76</v>
      </c>
      <c r="M34" s="58">
        <v>19</v>
      </c>
      <c r="N34" s="56">
        <v>45331</v>
      </c>
      <c r="O34" s="49" t="s">
        <v>46</v>
      </c>
      <c r="P34" s="18"/>
    </row>
    <row r="35" spans="1:16" s="25" customFormat="1" ht="24.95" customHeight="1">
      <c r="A35" s="12">
        <v>33</v>
      </c>
      <c r="B35" s="46" t="s">
        <v>18</v>
      </c>
      <c r="C35" s="20" t="s">
        <v>123</v>
      </c>
      <c r="D35" s="46">
        <v>57</v>
      </c>
      <c r="E35" s="46" t="s">
        <v>18</v>
      </c>
      <c r="F35" s="15" t="s">
        <v>18</v>
      </c>
      <c r="G35" s="21">
        <v>10</v>
      </c>
      <c r="H35" s="16">
        <v>1</v>
      </c>
      <c r="I35" s="16">
        <f t="shared" si="2"/>
        <v>10</v>
      </c>
      <c r="J35" s="13">
        <v>1</v>
      </c>
      <c r="K35" s="14" t="s">
        <v>18</v>
      </c>
      <c r="L35" s="46">
        <v>522.1</v>
      </c>
      <c r="M35" s="21">
        <v>103</v>
      </c>
      <c r="N35" s="17">
        <v>45001</v>
      </c>
      <c r="O35" s="23" t="s">
        <v>38</v>
      </c>
      <c r="P35" s="18"/>
    </row>
    <row r="36" spans="1:16" s="25" customFormat="1" ht="24.95" customHeight="1">
      <c r="A36" s="12">
        <v>34</v>
      </c>
      <c r="B36" s="13">
        <v>26</v>
      </c>
      <c r="C36" s="20" t="s">
        <v>37</v>
      </c>
      <c r="D36" s="14">
        <v>48</v>
      </c>
      <c r="E36" s="14">
        <v>425.1</v>
      </c>
      <c r="F36" s="15">
        <f>(D36-E36)/E36</f>
        <v>-0.88708539167254763</v>
      </c>
      <c r="G36" s="21">
        <v>6</v>
      </c>
      <c r="H36" s="22">
        <v>1</v>
      </c>
      <c r="I36" s="16">
        <f t="shared" si="2"/>
        <v>6</v>
      </c>
      <c r="J36" s="13">
        <v>1</v>
      </c>
      <c r="K36" s="14" t="s">
        <v>18</v>
      </c>
      <c r="L36" s="14">
        <v>32014.75</v>
      </c>
      <c r="M36" s="22">
        <v>5002</v>
      </c>
      <c r="N36" s="17">
        <v>45275</v>
      </c>
      <c r="O36" s="23" t="s">
        <v>38</v>
      </c>
      <c r="P36" s="24"/>
    </row>
    <row r="37" spans="1:16" s="25" customFormat="1" ht="24.95" customHeight="1">
      <c r="A37" s="12">
        <v>35</v>
      </c>
      <c r="B37" s="13">
        <v>39</v>
      </c>
      <c r="C37" s="20" t="s">
        <v>102</v>
      </c>
      <c r="D37" s="14">
        <v>33</v>
      </c>
      <c r="E37" s="14">
        <v>40</v>
      </c>
      <c r="F37" s="15">
        <f>(D37-E37)/E37</f>
        <v>-0.17499999999999999</v>
      </c>
      <c r="G37" s="21">
        <v>9</v>
      </c>
      <c r="H37" s="22">
        <v>3</v>
      </c>
      <c r="I37" s="16">
        <f t="shared" si="2"/>
        <v>3</v>
      </c>
      <c r="J37" s="13">
        <v>2</v>
      </c>
      <c r="K37" s="16">
        <v>3</v>
      </c>
      <c r="L37" s="14">
        <v>93.5</v>
      </c>
      <c r="M37" s="22">
        <v>23</v>
      </c>
      <c r="N37" s="17">
        <v>45317</v>
      </c>
      <c r="O37" s="23" t="s">
        <v>46</v>
      </c>
      <c r="P37" s="24"/>
    </row>
    <row r="38" spans="1:16" s="27" customFormat="1" ht="24.75" customHeight="1">
      <c r="B38" s="28"/>
      <c r="C38" s="29" t="s">
        <v>127</v>
      </c>
      <c r="D38" s="30">
        <f>SUBTOTAL(109,Table132456789101112131415171618192021222324262527283029313233343635373834567[Pajamos 
(GBO)])</f>
        <v>314374.87000000005</v>
      </c>
      <c r="E38" s="30" t="s">
        <v>126</v>
      </c>
      <c r="F38" s="31">
        <f t="shared" ref="F38" si="4">(D38-E38)/E38</f>
        <v>-0.21244834410541596</v>
      </c>
      <c r="G38" s="32">
        <f>SUBTOTAL(109,Table132456789101112131415171618192021222324262527283029313233343635373834567[Žiūrovų sk. 
(ADM)])</f>
        <v>45242</v>
      </c>
      <c r="H38" s="33"/>
      <c r="I38" s="33"/>
      <c r="J38" s="28"/>
      <c r="K38" s="28"/>
      <c r="L38" s="30"/>
      <c r="M38" s="32"/>
      <c r="N38" s="34"/>
      <c r="O38" s="35" t="s">
        <v>52</v>
      </c>
      <c r="P38" s="36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2.75" hidden="1">
      <c r="D48" s="52"/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E80ED-6BE0-493C-8606-7E08EAA3189A}">
  <dimension ref="A1:XFC69"/>
  <sheetViews>
    <sheetView topLeftCell="A3" zoomScale="60" zoomScaleNormal="60" workbookViewId="0">
      <selection activeCell="E17" sqref="E1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101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133312.66</v>
      </c>
      <c r="E3" s="14">
        <v>198109.66</v>
      </c>
      <c r="F3" s="15">
        <f>(D3-E3)/E3</f>
        <v>-0.32707642827714711</v>
      </c>
      <c r="G3" s="21">
        <v>17942</v>
      </c>
      <c r="H3" s="15" t="s">
        <v>18</v>
      </c>
      <c r="I3" s="15" t="s">
        <v>18</v>
      </c>
      <c r="J3" s="15" t="s">
        <v>18</v>
      </c>
      <c r="K3" s="16">
        <v>3</v>
      </c>
      <c r="L3" s="14">
        <v>877130.8600000001</v>
      </c>
      <c r="M3" s="22">
        <v>123602</v>
      </c>
      <c r="N3" s="17">
        <v>45310</v>
      </c>
      <c r="O3" s="23" t="s">
        <v>85</v>
      </c>
      <c r="P3" s="24"/>
      <c r="R3" s="12"/>
    </row>
    <row r="4" spans="1:18" s="57" customFormat="1" ht="24.95" customHeight="1">
      <c r="A4" s="50">
        <v>2</v>
      </c>
      <c r="B4" s="48">
        <v>2</v>
      </c>
      <c r="C4" s="51" t="s">
        <v>17</v>
      </c>
      <c r="D4" s="52">
        <v>53522</v>
      </c>
      <c r="E4" s="52">
        <v>89284</v>
      </c>
      <c r="F4" s="53">
        <f>(D4-E4)/E4</f>
        <v>-0.40054209040813582</v>
      </c>
      <c r="G4" s="54">
        <v>7376</v>
      </c>
      <c r="H4" s="48">
        <v>63</v>
      </c>
      <c r="I4" s="55">
        <f t="shared" ref="I4:I11" si="0">G4/H4</f>
        <v>117.07936507936508</v>
      </c>
      <c r="J4" s="48">
        <v>11</v>
      </c>
      <c r="K4" s="48">
        <v>6</v>
      </c>
      <c r="L4" s="52">
        <v>1582085</v>
      </c>
      <c r="M4" s="54">
        <v>219220</v>
      </c>
      <c r="N4" s="56">
        <v>45289</v>
      </c>
      <c r="O4" s="49" t="s">
        <v>19</v>
      </c>
      <c r="P4" s="47"/>
      <c r="R4" s="50"/>
    </row>
    <row r="5" spans="1:18" s="57" customFormat="1" ht="24.95" customHeight="1">
      <c r="A5" s="12">
        <v>3</v>
      </c>
      <c r="B5" s="13">
        <v>4</v>
      </c>
      <c r="C5" s="20" t="s">
        <v>90</v>
      </c>
      <c r="D5" s="14">
        <v>45250.99</v>
      </c>
      <c r="E5" s="14">
        <v>34940.339999999997</v>
      </c>
      <c r="F5" s="53">
        <f>(D5-E5)/E5</f>
        <v>0.29509300710868874</v>
      </c>
      <c r="G5" s="21">
        <v>6166</v>
      </c>
      <c r="H5" s="22">
        <v>80</v>
      </c>
      <c r="I5" s="16">
        <f t="shared" si="0"/>
        <v>77.075000000000003</v>
      </c>
      <c r="J5" s="13">
        <v>13</v>
      </c>
      <c r="K5" s="16">
        <v>3</v>
      </c>
      <c r="L5" s="14">
        <v>167778.01</v>
      </c>
      <c r="M5" s="22">
        <v>24246</v>
      </c>
      <c r="N5" s="17">
        <v>45310</v>
      </c>
      <c r="O5" s="23" t="s">
        <v>33</v>
      </c>
      <c r="P5" s="24"/>
      <c r="R5" s="50"/>
    </row>
    <row r="6" spans="1:18" s="19" customFormat="1" ht="24.95" customHeight="1">
      <c r="A6" s="50">
        <v>4</v>
      </c>
      <c r="B6" s="48">
        <v>5</v>
      </c>
      <c r="C6" s="51" t="s">
        <v>20</v>
      </c>
      <c r="D6" s="52">
        <v>26537.66</v>
      </c>
      <c r="E6" s="52">
        <v>23044.99</v>
      </c>
      <c r="F6" s="53">
        <f>(D6-E6)/E6</f>
        <v>0.15155875528694079</v>
      </c>
      <c r="G6" s="58">
        <v>4751</v>
      </c>
      <c r="H6" s="54">
        <v>77</v>
      </c>
      <c r="I6" s="55">
        <f t="shared" si="0"/>
        <v>61.701298701298704</v>
      </c>
      <c r="J6" s="48">
        <v>11</v>
      </c>
      <c r="K6" s="55">
        <v>7</v>
      </c>
      <c r="L6" s="52">
        <v>447477.15</v>
      </c>
      <c r="M6" s="54">
        <v>81440</v>
      </c>
      <c r="N6" s="56">
        <v>45282</v>
      </c>
      <c r="O6" s="49" t="s">
        <v>21</v>
      </c>
      <c r="P6" s="47"/>
      <c r="R6" s="12"/>
    </row>
    <row r="7" spans="1:18" ht="24.95" customHeight="1">
      <c r="A7" s="12">
        <v>5</v>
      </c>
      <c r="B7" s="48">
        <v>3</v>
      </c>
      <c r="C7" s="51" t="s">
        <v>97</v>
      </c>
      <c r="D7" s="52">
        <v>24076.2</v>
      </c>
      <c r="E7" s="52">
        <v>39420.949999999997</v>
      </c>
      <c r="F7" s="53">
        <f>(D7-E7)/E7</f>
        <v>-0.38925368363776108</v>
      </c>
      <c r="G7" s="58">
        <v>3333</v>
      </c>
      <c r="H7" s="54">
        <v>65</v>
      </c>
      <c r="I7" s="55">
        <f t="shared" si="0"/>
        <v>51.276923076923076</v>
      </c>
      <c r="J7" s="48">
        <v>12</v>
      </c>
      <c r="K7" s="55">
        <v>2</v>
      </c>
      <c r="L7" s="52">
        <v>87877.73</v>
      </c>
      <c r="M7" s="54">
        <v>12524</v>
      </c>
      <c r="N7" s="56">
        <v>45317</v>
      </c>
      <c r="O7" s="49" t="s">
        <v>88</v>
      </c>
      <c r="P7" s="47"/>
    </row>
    <row r="8" spans="1:18" ht="24.75" customHeight="1">
      <c r="A8" s="50">
        <v>6</v>
      </c>
      <c r="B8" s="48" t="s">
        <v>16</v>
      </c>
      <c r="C8" s="51" t="s">
        <v>109</v>
      </c>
      <c r="D8" s="52">
        <v>20109.150000000001</v>
      </c>
      <c r="E8" s="52" t="s">
        <v>18</v>
      </c>
      <c r="F8" s="53" t="s">
        <v>18</v>
      </c>
      <c r="G8" s="58">
        <v>2676</v>
      </c>
      <c r="H8" s="54">
        <v>77</v>
      </c>
      <c r="I8" s="55">
        <f t="shared" si="0"/>
        <v>34.753246753246756</v>
      </c>
      <c r="J8" s="48">
        <v>15</v>
      </c>
      <c r="K8" s="55">
        <v>1</v>
      </c>
      <c r="L8" s="52">
        <v>27146.61</v>
      </c>
      <c r="M8" s="54">
        <v>3571</v>
      </c>
      <c r="N8" s="56">
        <v>45324</v>
      </c>
      <c r="O8" s="49" t="s">
        <v>21</v>
      </c>
      <c r="P8" s="47"/>
    </row>
    <row r="9" spans="1:18" ht="24.95" customHeight="1">
      <c r="A9" s="12">
        <v>7</v>
      </c>
      <c r="B9" s="48" t="s">
        <v>16</v>
      </c>
      <c r="C9" s="51" t="s">
        <v>105</v>
      </c>
      <c r="D9" s="52">
        <v>14567.68</v>
      </c>
      <c r="E9" s="52" t="s">
        <v>18</v>
      </c>
      <c r="F9" s="53" t="s">
        <v>18</v>
      </c>
      <c r="G9" s="58">
        <v>2183</v>
      </c>
      <c r="H9" s="54">
        <v>70</v>
      </c>
      <c r="I9" s="55">
        <f t="shared" si="0"/>
        <v>31.185714285714287</v>
      </c>
      <c r="J9" s="48">
        <v>20</v>
      </c>
      <c r="K9" s="55">
        <v>1</v>
      </c>
      <c r="L9" s="52">
        <v>15412.48</v>
      </c>
      <c r="M9" s="54">
        <v>2302</v>
      </c>
      <c r="N9" s="56">
        <v>45324</v>
      </c>
      <c r="O9" s="49" t="s">
        <v>31</v>
      </c>
      <c r="P9" s="47"/>
    </row>
    <row r="10" spans="1:18" ht="24.95" customHeight="1">
      <c r="A10" s="50">
        <v>8</v>
      </c>
      <c r="B10" s="48">
        <v>6</v>
      </c>
      <c r="C10" s="51" t="s">
        <v>22</v>
      </c>
      <c r="D10" s="52">
        <v>13013.47</v>
      </c>
      <c r="E10" s="52">
        <v>18665.86</v>
      </c>
      <c r="F10" s="53">
        <f>(D10-E10)/E10</f>
        <v>-0.30281969327960251</v>
      </c>
      <c r="G10" s="58">
        <v>2269</v>
      </c>
      <c r="H10" s="54">
        <v>46</v>
      </c>
      <c r="I10" s="55">
        <f t="shared" si="0"/>
        <v>49.326086956521742</v>
      </c>
      <c r="J10" s="48">
        <v>8</v>
      </c>
      <c r="K10" s="55">
        <v>8</v>
      </c>
      <c r="L10" s="52">
        <v>563814.84</v>
      </c>
      <c r="M10" s="54">
        <v>97156</v>
      </c>
      <c r="N10" s="56">
        <v>45275</v>
      </c>
      <c r="O10" s="49" t="s">
        <v>23</v>
      </c>
      <c r="P10" s="47"/>
    </row>
    <row r="11" spans="1:18" ht="24.95" customHeight="1">
      <c r="A11" s="12">
        <v>9</v>
      </c>
      <c r="B11" s="48" t="s">
        <v>16</v>
      </c>
      <c r="C11" s="51" t="s">
        <v>104</v>
      </c>
      <c r="D11" s="52">
        <v>11513.94</v>
      </c>
      <c r="E11" s="52" t="s">
        <v>18</v>
      </c>
      <c r="F11" s="53" t="s">
        <v>18</v>
      </c>
      <c r="G11" s="58">
        <v>1600</v>
      </c>
      <c r="H11" s="54">
        <v>43</v>
      </c>
      <c r="I11" s="55">
        <f t="shared" si="0"/>
        <v>37.209302325581397</v>
      </c>
      <c r="J11" s="48">
        <v>11</v>
      </c>
      <c r="K11" s="55">
        <v>1</v>
      </c>
      <c r="L11" s="52">
        <v>11513.94</v>
      </c>
      <c r="M11" s="54">
        <v>1600</v>
      </c>
      <c r="N11" s="56">
        <v>45324</v>
      </c>
      <c r="O11" s="49" t="s">
        <v>29</v>
      </c>
      <c r="P11" s="47"/>
    </row>
    <row r="12" spans="1:18" ht="24.95" customHeight="1">
      <c r="A12" s="50">
        <v>10</v>
      </c>
      <c r="B12" s="48">
        <v>8</v>
      </c>
      <c r="C12" s="51" t="s">
        <v>99</v>
      </c>
      <c r="D12" s="52">
        <v>8843.26</v>
      </c>
      <c r="E12" s="52">
        <v>10636.84</v>
      </c>
      <c r="F12" s="53">
        <f>(D12-E12)/E12</f>
        <v>-0.16861962763377092</v>
      </c>
      <c r="G12" s="58">
        <v>1741</v>
      </c>
      <c r="H12" s="55" t="s">
        <v>18</v>
      </c>
      <c r="I12" s="55" t="s">
        <v>18</v>
      </c>
      <c r="J12" s="48">
        <v>15</v>
      </c>
      <c r="K12" s="55">
        <v>2</v>
      </c>
      <c r="L12" s="52">
        <v>21213.05</v>
      </c>
      <c r="M12" s="54">
        <v>4265</v>
      </c>
      <c r="N12" s="56">
        <v>45317</v>
      </c>
      <c r="O12" s="49" t="s">
        <v>100</v>
      </c>
      <c r="P12" s="47"/>
    </row>
    <row r="13" spans="1:18" ht="24.95" customHeight="1">
      <c r="A13" s="12">
        <v>11</v>
      </c>
      <c r="B13" s="48">
        <v>7</v>
      </c>
      <c r="C13" s="51" t="s">
        <v>75</v>
      </c>
      <c r="D13" s="52">
        <v>7667.44</v>
      </c>
      <c r="E13" s="52">
        <v>17707.560000000001</v>
      </c>
      <c r="F13" s="53">
        <f>(D13-E13)/E13</f>
        <v>-0.56699624341241828</v>
      </c>
      <c r="G13" s="58">
        <v>1038</v>
      </c>
      <c r="H13" s="54">
        <v>24</v>
      </c>
      <c r="I13" s="55">
        <f t="shared" ref="I13:I41" si="1">G13/H13</f>
        <v>43.25</v>
      </c>
      <c r="J13" s="48">
        <v>8</v>
      </c>
      <c r="K13" s="55">
        <v>4</v>
      </c>
      <c r="L13" s="52">
        <v>137621.39000000001</v>
      </c>
      <c r="M13" s="54">
        <v>19646</v>
      </c>
      <c r="N13" s="56">
        <v>45303</v>
      </c>
      <c r="O13" s="49" t="s">
        <v>56</v>
      </c>
      <c r="P13" s="47"/>
    </row>
    <row r="14" spans="1:18" ht="24.95" customHeight="1">
      <c r="A14" s="50">
        <v>12</v>
      </c>
      <c r="B14" s="48">
        <v>9</v>
      </c>
      <c r="C14" s="51" t="s">
        <v>87</v>
      </c>
      <c r="D14" s="52">
        <v>7578.1</v>
      </c>
      <c r="E14" s="52">
        <v>9754.7900000000009</v>
      </c>
      <c r="F14" s="53">
        <f>(D14-E14)/E14</f>
        <v>-0.22314063142312651</v>
      </c>
      <c r="G14" s="58">
        <v>1430</v>
      </c>
      <c r="H14" s="54">
        <v>46</v>
      </c>
      <c r="I14" s="55">
        <f t="shared" si="1"/>
        <v>31.086956521739129</v>
      </c>
      <c r="J14" s="48">
        <v>15</v>
      </c>
      <c r="K14" s="55">
        <v>3</v>
      </c>
      <c r="L14" s="52">
        <v>36300.449999999997</v>
      </c>
      <c r="M14" s="54">
        <v>7111</v>
      </c>
      <c r="N14" s="56">
        <v>45310</v>
      </c>
      <c r="O14" s="49" t="s">
        <v>88</v>
      </c>
      <c r="P14" s="47"/>
    </row>
    <row r="15" spans="1:18" ht="24.95" customHeight="1">
      <c r="A15" s="12">
        <v>13</v>
      </c>
      <c r="B15" s="48" t="s">
        <v>108</v>
      </c>
      <c r="C15" s="51" t="s">
        <v>107</v>
      </c>
      <c r="D15" s="52">
        <v>4715.5600000000004</v>
      </c>
      <c r="E15" s="52" t="s">
        <v>18</v>
      </c>
      <c r="F15" s="53" t="s">
        <v>18</v>
      </c>
      <c r="G15" s="58">
        <v>849</v>
      </c>
      <c r="H15" s="54">
        <v>7</v>
      </c>
      <c r="I15" s="55">
        <f t="shared" si="1"/>
        <v>121.28571428571429</v>
      </c>
      <c r="J15" s="48">
        <v>7</v>
      </c>
      <c r="K15" s="55">
        <v>0</v>
      </c>
      <c r="L15" s="52">
        <v>4715.5600000000004</v>
      </c>
      <c r="M15" s="54">
        <v>849</v>
      </c>
      <c r="N15" s="56" t="s">
        <v>106</v>
      </c>
      <c r="O15" s="49" t="s">
        <v>31</v>
      </c>
      <c r="P15" s="47"/>
    </row>
    <row r="16" spans="1:18" ht="24.95" customHeight="1">
      <c r="A16" s="50">
        <v>14</v>
      </c>
      <c r="B16" s="48">
        <v>14</v>
      </c>
      <c r="C16" s="51" t="s">
        <v>55</v>
      </c>
      <c r="D16" s="52">
        <v>4425.78</v>
      </c>
      <c r="E16" s="52">
        <v>4051.46</v>
      </c>
      <c r="F16" s="53">
        <f>(D16-E16)/E16</f>
        <v>9.2391384834109108E-2</v>
      </c>
      <c r="G16" s="58">
        <v>783</v>
      </c>
      <c r="H16" s="54">
        <v>18</v>
      </c>
      <c r="I16" s="55">
        <f t="shared" si="1"/>
        <v>43.5</v>
      </c>
      <c r="J16" s="48">
        <v>6</v>
      </c>
      <c r="K16" s="55">
        <v>5</v>
      </c>
      <c r="L16" s="52">
        <v>42151.45</v>
      </c>
      <c r="M16" s="54">
        <v>8036</v>
      </c>
      <c r="N16" s="56">
        <v>45296</v>
      </c>
      <c r="O16" s="49" t="s">
        <v>56</v>
      </c>
      <c r="P16" s="47"/>
    </row>
    <row r="17" spans="1:16" ht="24.95" customHeight="1">
      <c r="A17" s="12">
        <v>15</v>
      </c>
      <c r="B17" s="48" t="s">
        <v>16</v>
      </c>
      <c r="C17" s="51" t="s">
        <v>112</v>
      </c>
      <c r="D17" s="52">
        <v>4101.29</v>
      </c>
      <c r="E17" s="52" t="s">
        <v>18</v>
      </c>
      <c r="F17" s="53" t="s">
        <v>18</v>
      </c>
      <c r="G17" s="58">
        <v>559</v>
      </c>
      <c r="H17" s="54">
        <v>37</v>
      </c>
      <c r="I17" s="55">
        <f t="shared" si="1"/>
        <v>15.108108108108109</v>
      </c>
      <c r="J17" s="48">
        <v>11</v>
      </c>
      <c r="K17" s="55">
        <v>1</v>
      </c>
      <c r="L17" s="52">
        <v>4101.29</v>
      </c>
      <c r="M17" s="54">
        <v>559</v>
      </c>
      <c r="N17" s="56">
        <v>45324</v>
      </c>
      <c r="O17" s="49" t="s">
        <v>61</v>
      </c>
      <c r="P17" s="47"/>
    </row>
    <row r="18" spans="1:16" ht="24.95" customHeight="1">
      <c r="A18" s="50">
        <v>16</v>
      </c>
      <c r="B18" s="55">
        <v>16</v>
      </c>
      <c r="C18" s="51" t="s">
        <v>34</v>
      </c>
      <c r="D18" s="52">
        <v>2939</v>
      </c>
      <c r="E18" s="52" t="s">
        <v>18</v>
      </c>
      <c r="F18" s="53" t="s">
        <v>18</v>
      </c>
      <c r="G18" s="58">
        <v>449</v>
      </c>
      <c r="H18" s="54">
        <v>5</v>
      </c>
      <c r="I18" s="55">
        <f t="shared" si="1"/>
        <v>89.8</v>
      </c>
      <c r="J18" s="48">
        <v>4</v>
      </c>
      <c r="K18" s="55">
        <v>7</v>
      </c>
      <c r="L18" s="52">
        <v>43907</v>
      </c>
      <c r="M18" s="54">
        <v>6918</v>
      </c>
      <c r="N18" s="56">
        <v>45282</v>
      </c>
      <c r="O18" s="49" t="s">
        <v>35</v>
      </c>
      <c r="P18" s="18"/>
    </row>
    <row r="19" spans="1:16" s="25" customFormat="1" ht="24.95" customHeight="1">
      <c r="A19" s="12">
        <v>17</v>
      </c>
      <c r="B19" s="48">
        <v>12</v>
      </c>
      <c r="C19" s="51" t="s">
        <v>72</v>
      </c>
      <c r="D19" s="52">
        <v>2507.13</v>
      </c>
      <c r="E19" s="52">
        <v>7387.21</v>
      </c>
      <c r="F19" s="53">
        <f t="shared" ref="F19:F24" si="2">(D19-E19)/E19</f>
        <v>-0.66061205786758459</v>
      </c>
      <c r="G19" s="58">
        <v>397</v>
      </c>
      <c r="H19" s="54">
        <v>9</v>
      </c>
      <c r="I19" s="55">
        <f t="shared" si="1"/>
        <v>44.111111111111114</v>
      </c>
      <c r="J19" s="48">
        <v>5</v>
      </c>
      <c r="K19" s="55">
        <v>4</v>
      </c>
      <c r="L19" s="52">
        <v>68034.92</v>
      </c>
      <c r="M19" s="54">
        <v>10565</v>
      </c>
      <c r="N19" s="56">
        <v>45303</v>
      </c>
      <c r="O19" s="49" t="s">
        <v>38</v>
      </c>
      <c r="P19" s="47"/>
    </row>
    <row r="20" spans="1:16" ht="24.95" customHeight="1">
      <c r="A20" s="50">
        <v>18</v>
      </c>
      <c r="B20" s="48">
        <v>11</v>
      </c>
      <c r="C20" s="51" t="s">
        <v>54</v>
      </c>
      <c r="D20" s="52">
        <v>2288.3000000000002</v>
      </c>
      <c r="E20" s="52">
        <v>8086.14</v>
      </c>
      <c r="F20" s="53">
        <f t="shared" si="2"/>
        <v>-0.71700959914124662</v>
      </c>
      <c r="G20" s="58">
        <v>312</v>
      </c>
      <c r="H20" s="54">
        <v>6</v>
      </c>
      <c r="I20" s="55">
        <f t="shared" si="1"/>
        <v>52</v>
      </c>
      <c r="J20" s="48">
        <v>3</v>
      </c>
      <c r="K20" s="55">
        <v>5</v>
      </c>
      <c r="L20" s="52">
        <v>132700.18</v>
      </c>
      <c r="M20" s="54">
        <v>19875</v>
      </c>
      <c r="N20" s="56">
        <v>45296</v>
      </c>
      <c r="O20" s="49" t="s">
        <v>27</v>
      </c>
      <c r="P20" s="47"/>
    </row>
    <row r="21" spans="1:16" ht="24.95" customHeight="1">
      <c r="A21" s="12">
        <v>19</v>
      </c>
      <c r="B21" s="48">
        <v>13</v>
      </c>
      <c r="C21" s="51" t="s">
        <v>32</v>
      </c>
      <c r="D21" s="52">
        <v>1973.89</v>
      </c>
      <c r="E21" s="52">
        <v>4218.97</v>
      </c>
      <c r="F21" s="53">
        <f t="shared" si="2"/>
        <v>-0.53213936102887671</v>
      </c>
      <c r="G21" s="58">
        <v>381</v>
      </c>
      <c r="H21" s="54">
        <v>9</v>
      </c>
      <c r="I21" s="55">
        <f t="shared" si="1"/>
        <v>42.333333333333336</v>
      </c>
      <c r="J21" s="48">
        <v>3</v>
      </c>
      <c r="K21" s="55">
        <v>11</v>
      </c>
      <c r="L21" s="52">
        <v>256757.16</v>
      </c>
      <c r="M21" s="54">
        <v>48953</v>
      </c>
      <c r="N21" s="56">
        <v>45254</v>
      </c>
      <c r="O21" s="49" t="s">
        <v>33</v>
      </c>
      <c r="P21" s="47"/>
    </row>
    <row r="22" spans="1:16" ht="24.95" customHeight="1">
      <c r="A22" s="50">
        <v>20</v>
      </c>
      <c r="B22" s="48">
        <v>10</v>
      </c>
      <c r="C22" s="51" t="s">
        <v>96</v>
      </c>
      <c r="D22" s="52">
        <v>1801.41</v>
      </c>
      <c r="E22" s="52">
        <v>8881.77</v>
      </c>
      <c r="F22" s="53">
        <f t="shared" si="2"/>
        <v>-0.79717894068412043</v>
      </c>
      <c r="G22" s="58">
        <v>257</v>
      </c>
      <c r="H22" s="54">
        <v>11</v>
      </c>
      <c r="I22" s="55">
        <f t="shared" si="1"/>
        <v>23.363636363636363</v>
      </c>
      <c r="J22" s="48">
        <v>5</v>
      </c>
      <c r="K22" s="55">
        <v>2</v>
      </c>
      <c r="L22" s="52">
        <v>14114.79</v>
      </c>
      <c r="M22" s="54">
        <v>2181</v>
      </c>
      <c r="N22" s="56">
        <v>45317</v>
      </c>
      <c r="O22" s="49" t="s">
        <v>29</v>
      </c>
      <c r="P22" s="47"/>
    </row>
    <row r="23" spans="1:16" ht="24.95" customHeight="1">
      <c r="A23" s="12">
        <v>21</v>
      </c>
      <c r="B23" s="48">
        <v>15</v>
      </c>
      <c r="C23" s="51" t="s">
        <v>24</v>
      </c>
      <c r="D23" s="52">
        <v>1340.55</v>
      </c>
      <c r="E23" s="52">
        <v>3472.87</v>
      </c>
      <c r="F23" s="53">
        <f t="shared" si="2"/>
        <v>-0.61399361335149305</v>
      </c>
      <c r="G23" s="58">
        <v>180</v>
      </c>
      <c r="H23" s="54">
        <v>4</v>
      </c>
      <c r="I23" s="55">
        <f t="shared" si="1"/>
        <v>45</v>
      </c>
      <c r="J23" s="48">
        <v>2</v>
      </c>
      <c r="K23" s="55">
        <v>7</v>
      </c>
      <c r="L23" s="52">
        <v>212616.03</v>
      </c>
      <c r="M23" s="54">
        <v>30548</v>
      </c>
      <c r="N23" s="56">
        <v>45282</v>
      </c>
      <c r="O23" s="49" t="s">
        <v>25</v>
      </c>
      <c r="P23" s="47"/>
    </row>
    <row r="24" spans="1:16" s="25" customFormat="1" ht="24.95" customHeight="1">
      <c r="A24" s="50">
        <v>22</v>
      </c>
      <c r="B24" s="48">
        <v>21</v>
      </c>
      <c r="C24" s="51" t="s">
        <v>70</v>
      </c>
      <c r="D24" s="52">
        <v>1122.5</v>
      </c>
      <c r="E24" s="52">
        <v>825</v>
      </c>
      <c r="F24" s="53">
        <f t="shared" si="2"/>
        <v>0.3606060606060606</v>
      </c>
      <c r="G24" s="58">
        <v>176</v>
      </c>
      <c r="H24" s="54">
        <v>5</v>
      </c>
      <c r="I24" s="55">
        <f t="shared" si="1"/>
        <v>35.200000000000003</v>
      </c>
      <c r="J24" s="48">
        <v>4</v>
      </c>
      <c r="K24" s="55">
        <v>4</v>
      </c>
      <c r="L24" s="52">
        <v>8666.75</v>
      </c>
      <c r="M24" s="54">
        <v>1394</v>
      </c>
      <c r="N24" s="56">
        <v>45303</v>
      </c>
      <c r="O24" s="49" t="s">
        <v>29</v>
      </c>
      <c r="P24" s="47"/>
    </row>
    <row r="25" spans="1:16" ht="24.95" customHeight="1">
      <c r="A25" s="12">
        <v>23</v>
      </c>
      <c r="B25" s="22">
        <v>19</v>
      </c>
      <c r="C25" s="51" t="s">
        <v>110</v>
      </c>
      <c r="D25" s="52">
        <v>1073</v>
      </c>
      <c r="E25" s="14" t="s">
        <v>18</v>
      </c>
      <c r="F25" s="53" t="s">
        <v>18</v>
      </c>
      <c r="G25" s="58">
        <v>191</v>
      </c>
      <c r="H25" s="54">
        <v>6</v>
      </c>
      <c r="I25" s="55">
        <f t="shared" si="1"/>
        <v>31.833333333333332</v>
      </c>
      <c r="J25" s="48">
        <v>4</v>
      </c>
      <c r="K25" s="55">
        <v>2</v>
      </c>
      <c r="L25" s="52">
        <v>3747.5</v>
      </c>
      <c r="M25" s="54">
        <v>618</v>
      </c>
      <c r="N25" s="56">
        <v>45317</v>
      </c>
      <c r="O25" s="49" t="s">
        <v>35</v>
      </c>
      <c r="P25" s="18"/>
    </row>
    <row r="26" spans="1:16" ht="24.95" customHeight="1">
      <c r="A26" s="50">
        <v>24</v>
      </c>
      <c r="B26" s="48">
        <v>20</v>
      </c>
      <c r="C26" s="51" t="s">
        <v>26</v>
      </c>
      <c r="D26" s="52">
        <v>1054.28</v>
      </c>
      <c r="E26" s="52">
        <v>1304.56</v>
      </c>
      <c r="F26" s="53">
        <f t="shared" ref="F26:F32" si="3">(D26-E26)/E26</f>
        <v>-0.19185012571288401</v>
      </c>
      <c r="G26" s="58">
        <v>129</v>
      </c>
      <c r="H26" s="54">
        <v>3</v>
      </c>
      <c r="I26" s="55">
        <f t="shared" si="1"/>
        <v>43</v>
      </c>
      <c r="J26" s="48">
        <v>1</v>
      </c>
      <c r="K26" s="55">
        <v>10</v>
      </c>
      <c r="L26" s="52">
        <v>519347.07</v>
      </c>
      <c r="M26" s="54">
        <v>71168</v>
      </c>
      <c r="N26" s="56">
        <v>45261</v>
      </c>
      <c r="O26" s="49" t="s">
        <v>27</v>
      </c>
      <c r="P26" s="47"/>
    </row>
    <row r="27" spans="1:16" ht="24.95" customHeight="1">
      <c r="A27" s="12">
        <v>25</v>
      </c>
      <c r="B27" s="48">
        <v>23</v>
      </c>
      <c r="C27" s="51" t="s">
        <v>42</v>
      </c>
      <c r="D27" s="52">
        <v>986.4</v>
      </c>
      <c r="E27" s="52">
        <v>809.2</v>
      </c>
      <c r="F27" s="53">
        <f t="shared" si="3"/>
        <v>0.21898171033119121</v>
      </c>
      <c r="G27" s="58">
        <v>156</v>
      </c>
      <c r="H27" s="55">
        <v>6</v>
      </c>
      <c r="I27" s="55">
        <f t="shared" si="1"/>
        <v>26</v>
      </c>
      <c r="J27" s="48">
        <v>4</v>
      </c>
      <c r="K27" s="55">
        <v>11</v>
      </c>
      <c r="L27" s="52">
        <v>52795</v>
      </c>
      <c r="M27" s="54">
        <v>8378</v>
      </c>
      <c r="N27" s="56">
        <v>45254</v>
      </c>
      <c r="O27" s="49" t="s">
        <v>38</v>
      </c>
      <c r="P27" s="47"/>
    </row>
    <row r="28" spans="1:16" s="25" customFormat="1" ht="24.95" customHeight="1">
      <c r="A28" s="50">
        <v>26</v>
      </c>
      <c r="B28" s="48">
        <v>28</v>
      </c>
      <c r="C28" s="51" t="s">
        <v>37</v>
      </c>
      <c r="D28" s="52">
        <v>425.1</v>
      </c>
      <c r="E28" s="52">
        <v>276.39999999999998</v>
      </c>
      <c r="F28" s="53">
        <f t="shared" si="3"/>
        <v>0.53798842257597701</v>
      </c>
      <c r="G28" s="58">
        <v>57</v>
      </c>
      <c r="H28" s="54">
        <v>3</v>
      </c>
      <c r="I28" s="55">
        <f t="shared" si="1"/>
        <v>19</v>
      </c>
      <c r="J28" s="48">
        <v>2</v>
      </c>
      <c r="K28" s="52" t="s">
        <v>18</v>
      </c>
      <c r="L28" s="52">
        <v>31928.55</v>
      </c>
      <c r="M28" s="54">
        <v>4991</v>
      </c>
      <c r="N28" s="56">
        <v>45275</v>
      </c>
      <c r="O28" s="49" t="s">
        <v>38</v>
      </c>
      <c r="P28" s="47"/>
    </row>
    <row r="29" spans="1:16" s="25" customFormat="1" ht="24.95" customHeight="1">
      <c r="A29" s="12">
        <v>27</v>
      </c>
      <c r="B29" s="48">
        <v>25</v>
      </c>
      <c r="C29" s="51" t="s">
        <v>28</v>
      </c>
      <c r="D29" s="52">
        <v>401.5</v>
      </c>
      <c r="E29" s="52">
        <v>702</v>
      </c>
      <c r="F29" s="53">
        <f t="shared" si="3"/>
        <v>-0.42806267806267806</v>
      </c>
      <c r="G29" s="54">
        <v>83</v>
      </c>
      <c r="H29" s="48">
        <v>3</v>
      </c>
      <c r="I29" s="55">
        <f t="shared" si="1"/>
        <v>27.666666666666668</v>
      </c>
      <c r="J29" s="48">
        <v>2</v>
      </c>
      <c r="K29" s="48">
        <v>6</v>
      </c>
      <c r="L29" s="52">
        <v>40773.32</v>
      </c>
      <c r="M29" s="54">
        <v>8061</v>
      </c>
      <c r="N29" s="56">
        <v>45289</v>
      </c>
      <c r="O29" s="49" t="s">
        <v>29</v>
      </c>
      <c r="P29" s="47"/>
    </row>
    <row r="30" spans="1:16" ht="24.95" customHeight="1">
      <c r="A30" s="50">
        <v>28</v>
      </c>
      <c r="B30" s="48">
        <v>31</v>
      </c>
      <c r="C30" s="51" t="s">
        <v>98</v>
      </c>
      <c r="D30" s="52">
        <v>382.05</v>
      </c>
      <c r="E30" s="52">
        <v>157.91999999999999</v>
      </c>
      <c r="F30" s="53">
        <f t="shared" si="3"/>
        <v>1.4192629179331309</v>
      </c>
      <c r="G30" s="58">
        <v>114</v>
      </c>
      <c r="H30" s="54">
        <v>3</v>
      </c>
      <c r="I30" s="55">
        <f t="shared" si="1"/>
        <v>38</v>
      </c>
      <c r="J30" s="48">
        <v>3</v>
      </c>
      <c r="K30" s="52" t="s">
        <v>18</v>
      </c>
      <c r="L30" s="52">
        <v>86292.3</v>
      </c>
      <c r="M30" s="54">
        <v>17645</v>
      </c>
      <c r="N30" s="56">
        <v>44855</v>
      </c>
      <c r="O30" s="49" t="s">
        <v>31</v>
      </c>
      <c r="P30" s="47"/>
    </row>
    <row r="31" spans="1:16" s="25" customFormat="1" ht="24.95" customHeight="1">
      <c r="A31" s="12">
        <v>29</v>
      </c>
      <c r="B31" s="48">
        <v>22</v>
      </c>
      <c r="C31" s="51" t="s">
        <v>91</v>
      </c>
      <c r="D31" s="52">
        <v>325</v>
      </c>
      <c r="E31" s="52">
        <v>820.2</v>
      </c>
      <c r="F31" s="53">
        <f t="shared" si="3"/>
        <v>-0.60375518166300901</v>
      </c>
      <c r="G31" s="58">
        <v>53</v>
      </c>
      <c r="H31" s="54">
        <v>3</v>
      </c>
      <c r="I31" s="55">
        <f t="shared" si="1"/>
        <v>17.666666666666668</v>
      </c>
      <c r="J31" s="48">
        <v>3</v>
      </c>
      <c r="K31" s="55">
        <v>5</v>
      </c>
      <c r="L31" s="52">
        <v>6132.72</v>
      </c>
      <c r="M31" s="54">
        <v>1019</v>
      </c>
      <c r="N31" s="56">
        <v>45296</v>
      </c>
      <c r="O31" s="49" t="s">
        <v>50</v>
      </c>
      <c r="P31" s="47"/>
    </row>
    <row r="32" spans="1:16" ht="24.95" customHeight="1">
      <c r="A32" s="50">
        <v>30</v>
      </c>
      <c r="B32" s="48">
        <v>26</v>
      </c>
      <c r="C32" s="51" t="s">
        <v>89</v>
      </c>
      <c r="D32" s="52">
        <v>226</v>
      </c>
      <c r="E32" s="52">
        <v>503</v>
      </c>
      <c r="F32" s="53">
        <f t="shared" si="3"/>
        <v>-0.55069582504970183</v>
      </c>
      <c r="G32" s="54">
        <v>44</v>
      </c>
      <c r="H32" s="48">
        <v>1</v>
      </c>
      <c r="I32" s="55">
        <f t="shared" si="1"/>
        <v>44</v>
      </c>
      <c r="J32" s="48">
        <v>1</v>
      </c>
      <c r="K32" s="52" t="s">
        <v>18</v>
      </c>
      <c r="L32" s="52">
        <v>3108.58</v>
      </c>
      <c r="M32" s="54">
        <v>685</v>
      </c>
      <c r="N32" s="56">
        <v>45282</v>
      </c>
      <c r="O32" s="49" t="s">
        <v>38</v>
      </c>
      <c r="P32" s="47"/>
    </row>
    <row r="33" spans="1:16" ht="24.95" customHeight="1">
      <c r="A33" s="12">
        <v>31</v>
      </c>
      <c r="B33" s="13" t="s">
        <v>16</v>
      </c>
      <c r="C33" s="51" t="s">
        <v>111</v>
      </c>
      <c r="D33" s="52">
        <v>199.66</v>
      </c>
      <c r="E33" s="14" t="s">
        <v>18</v>
      </c>
      <c r="F33" s="53" t="s">
        <v>18</v>
      </c>
      <c r="G33" s="58">
        <v>33</v>
      </c>
      <c r="H33" s="54">
        <v>4</v>
      </c>
      <c r="I33" s="55">
        <f t="shared" si="1"/>
        <v>8.25</v>
      </c>
      <c r="J33" s="48">
        <v>4</v>
      </c>
      <c r="K33" s="55">
        <v>1</v>
      </c>
      <c r="L33" s="52">
        <v>199.66</v>
      </c>
      <c r="M33" s="54">
        <v>33</v>
      </c>
      <c r="N33" s="56">
        <v>45324</v>
      </c>
      <c r="O33" s="49" t="s">
        <v>69</v>
      </c>
      <c r="P33" s="18"/>
    </row>
    <row r="34" spans="1:16" s="25" customFormat="1" ht="24.95" customHeight="1">
      <c r="A34" s="50">
        <v>32</v>
      </c>
      <c r="B34" s="48">
        <v>17</v>
      </c>
      <c r="C34" s="51" t="s">
        <v>76</v>
      </c>
      <c r="D34" s="52">
        <v>195.5</v>
      </c>
      <c r="E34" s="52">
        <v>2343.06</v>
      </c>
      <c r="F34" s="53">
        <f>(D34-E34)/E34</f>
        <v>-0.91656210254965731</v>
      </c>
      <c r="G34" s="58">
        <v>44</v>
      </c>
      <c r="H34" s="54">
        <v>2</v>
      </c>
      <c r="I34" s="55">
        <f t="shared" si="1"/>
        <v>22</v>
      </c>
      <c r="J34" s="48">
        <v>2</v>
      </c>
      <c r="K34" s="55">
        <v>4</v>
      </c>
      <c r="L34" s="52">
        <v>28640.46</v>
      </c>
      <c r="M34" s="54">
        <v>4500</v>
      </c>
      <c r="N34" s="56">
        <v>45303</v>
      </c>
      <c r="O34" s="49" t="s">
        <v>56</v>
      </c>
      <c r="P34" s="47"/>
    </row>
    <row r="35" spans="1:16" s="25" customFormat="1" ht="24.95" customHeight="1">
      <c r="A35" s="12">
        <v>33</v>
      </c>
      <c r="B35" s="55" t="s">
        <v>18</v>
      </c>
      <c r="C35" s="51" t="s">
        <v>71</v>
      </c>
      <c r="D35" s="52">
        <v>176</v>
      </c>
      <c r="E35" s="14" t="s">
        <v>18</v>
      </c>
      <c r="F35" s="53" t="s">
        <v>18</v>
      </c>
      <c r="G35" s="58">
        <v>28</v>
      </c>
      <c r="H35" s="54">
        <v>2</v>
      </c>
      <c r="I35" s="55">
        <f t="shared" si="1"/>
        <v>14</v>
      </c>
      <c r="J35" s="48">
        <v>2</v>
      </c>
      <c r="K35" s="55" t="s">
        <v>18</v>
      </c>
      <c r="L35" s="52">
        <v>4018.6</v>
      </c>
      <c r="M35" s="54">
        <v>713</v>
      </c>
      <c r="N35" s="56">
        <v>45303</v>
      </c>
      <c r="O35" s="49" t="s">
        <v>35</v>
      </c>
      <c r="P35" s="18"/>
    </row>
    <row r="36" spans="1:16" s="25" customFormat="1" ht="24.95" customHeight="1">
      <c r="A36" s="50">
        <v>34</v>
      </c>
      <c r="B36" s="48" t="s">
        <v>18</v>
      </c>
      <c r="C36" s="51" t="s">
        <v>103</v>
      </c>
      <c r="D36" s="52">
        <v>146</v>
      </c>
      <c r="E36" s="52" t="s">
        <v>18</v>
      </c>
      <c r="F36" s="53" t="s">
        <v>18</v>
      </c>
      <c r="G36" s="58">
        <v>37</v>
      </c>
      <c r="H36" s="54">
        <v>1</v>
      </c>
      <c r="I36" s="55">
        <f t="shared" si="1"/>
        <v>37</v>
      </c>
      <c r="J36" s="48">
        <v>1</v>
      </c>
      <c r="K36" s="55" t="s">
        <v>18</v>
      </c>
      <c r="L36" s="52">
        <v>803.4</v>
      </c>
      <c r="M36" s="54">
        <v>166</v>
      </c>
      <c r="N36" s="56">
        <v>45233</v>
      </c>
      <c r="O36" s="49" t="s">
        <v>50</v>
      </c>
      <c r="P36" s="47"/>
    </row>
    <row r="37" spans="1:16" ht="24.95" customHeight="1">
      <c r="A37" s="12">
        <v>35</v>
      </c>
      <c r="B37" s="48">
        <v>34</v>
      </c>
      <c r="C37" s="51" t="s">
        <v>68</v>
      </c>
      <c r="D37" s="52">
        <v>121</v>
      </c>
      <c r="E37" s="52">
        <v>50</v>
      </c>
      <c r="F37" s="53">
        <f>(D37-E37)/E37</f>
        <v>1.42</v>
      </c>
      <c r="G37" s="58">
        <v>26</v>
      </c>
      <c r="H37" s="54">
        <v>3</v>
      </c>
      <c r="I37" s="55">
        <f t="shared" si="1"/>
        <v>8.6666666666666661</v>
      </c>
      <c r="J37" s="48">
        <v>2</v>
      </c>
      <c r="K37" s="55">
        <v>4</v>
      </c>
      <c r="L37" s="52">
        <v>5852.0499999999993</v>
      </c>
      <c r="M37" s="54">
        <v>1198</v>
      </c>
      <c r="N37" s="56">
        <v>45303</v>
      </c>
      <c r="O37" s="49" t="s">
        <v>69</v>
      </c>
      <c r="P37" s="47"/>
    </row>
    <row r="38" spans="1:16" ht="24.95" customHeight="1">
      <c r="A38" s="50">
        <v>36</v>
      </c>
      <c r="B38" s="13" t="s">
        <v>18</v>
      </c>
      <c r="C38" s="20" t="s">
        <v>82</v>
      </c>
      <c r="D38" s="14">
        <v>90</v>
      </c>
      <c r="E38" s="14" t="s">
        <v>18</v>
      </c>
      <c r="F38" s="15" t="s">
        <v>18</v>
      </c>
      <c r="G38" s="21">
        <v>23</v>
      </c>
      <c r="H38" s="22">
        <v>1</v>
      </c>
      <c r="I38" s="16">
        <f t="shared" si="1"/>
        <v>23</v>
      </c>
      <c r="J38" s="13">
        <v>1</v>
      </c>
      <c r="K38" s="14" t="s">
        <v>18</v>
      </c>
      <c r="L38" s="52">
        <v>2797.9</v>
      </c>
      <c r="M38" s="54">
        <v>533</v>
      </c>
      <c r="N38" s="17">
        <v>45275</v>
      </c>
      <c r="O38" s="23" t="s">
        <v>83</v>
      </c>
      <c r="P38" s="18"/>
    </row>
    <row r="39" spans="1:16" ht="24.95" customHeight="1">
      <c r="A39" s="12">
        <v>37</v>
      </c>
      <c r="B39" s="48">
        <v>33</v>
      </c>
      <c r="C39" s="51" t="s">
        <v>45</v>
      </c>
      <c r="D39" s="52">
        <v>72</v>
      </c>
      <c r="E39" s="52">
        <v>105</v>
      </c>
      <c r="F39" s="53">
        <f>(D39-E39)/E39</f>
        <v>-0.31428571428571428</v>
      </c>
      <c r="G39" s="58">
        <v>18</v>
      </c>
      <c r="H39" s="54">
        <v>1</v>
      </c>
      <c r="I39" s="55">
        <f t="shared" si="1"/>
        <v>18</v>
      </c>
      <c r="J39" s="48">
        <v>1</v>
      </c>
      <c r="K39" s="55">
        <v>6</v>
      </c>
      <c r="L39" s="52">
        <v>2834.28</v>
      </c>
      <c r="M39" s="54">
        <v>677</v>
      </c>
      <c r="N39" s="56">
        <v>45289</v>
      </c>
      <c r="O39" s="49" t="s">
        <v>46</v>
      </c>
      <c r="P39" s="47"/>
    </row>
    <row r="40" spans="1:16" s="25" customFormat="1" ht="24.95" customHeight="1">
      <c r="A40" s="50">
        <v>38</v>
      </c>
      <c r="B40" s="48" t="s">
        <v>18</v>
      </c>
      <c r="C40" s="51" t="s">
        <v>86</v>
      </c>
      <c r="D40" s="52">
        <v>58.990000000000009</v>
      </c>
      <c r="E40" s="52" t="s">
        <v>18</v>
      </c>
      <c r="F40" s="53" t="s">
        <v>18</v>
      </c>
      <c r="G40" s="58">
        <v>20</v>
      </c>
      <c r="H40" s="54">
        <v>1</v>
      </c>
      <c r="I40" s="55">
        <f t="shared" si="1"/>
        <v>20</v>
      </c>
      <c r="J40" s="48">
        <v>1</v>
      </c>
      <c r="K40" s="55" t="s">
        <v>18</v>
      </c>
      <c r="L40" s="52">
        <v>6208.96</v>
      </c>
      <c r="M40" s="54">
        <v>958</v>
      </c>
      <c r="N40" s="56">
        <v>45282</v>
      </c>
      <c r="O40" s="49" t="s">
        <v>83</v>
      </c>
      <c r="P40" s="47"/>
    </row>
    <row r="41" spans="1:16" s="25" customFormat="1" ht="24.95" customHeight="1">
      <c r="A41" s="12">
        <v>39</v>
      </c>
      <c r="B41" s="13" t="s">
        <v>18</v>
      </c>
      <c r="C41" s="51" t="s">
        <v>102</v>
      </c>
      <c r="D41" s="52">
        <v>40</v>
      </c>
      <c r="E41" s="52" t="s">
        <v>18</v>
      </c>
      <c r="F41" s="53" t="s">
        <v>18</v>
      </c>
      <c r="G41" s="58">
        <v>10</v>
      </c>
      <c r="H41" s="54">
        <v>1</v>
      </c>
      <c r="I41" s="55">
        <f t="shared" si="1"/>
        <v>10</v>
      </c>
      <c r="J41" s="48">
        <v>1</v>
      </c>
      <c r="K41" s="55">
        <v>2</v>
      </c>
      <c r="L41" s="52">
        <v>60.5</v>
      </c>
      <c r="M41" s="54">
        <v>14</v>
      </c>
      <c r="N41" s="56">
        <v>45317</v>
      </c>
      <c r="O41" s="49" t="s">
        <v>46</v>
      </c>
      <c r="P41" s="47"/>
    </row>
    <row r="42" spans="1:16" s="27" customFormat="1" ht="24.75" customHeight="1">
      <c r="B42" s="28"/>
      <c r="C42" s="29" t="s">
        <v>115</v>
      </c>
      <c r="D42" s="30">
        <f>SUBTOTAL(109,Table13245678910111213141517161819202122232426252728302931323334363537383456[Pajamos 
(GBO)])</f>
        <v>399180.43999999994</v>
      </c>
      <c r="E42" s="30" t="s">
        <v>113</v>
      </c>
      <c r="F42" s="31">
        <f t="shared" ref="F42" si="4">(D42-E42)/E42</f>
        <v>-0.19071375570197679</v>
      </c>
      <c r="G42" s="32">
        <f>SUBTOTAL(109,Table13245678910111213141517161819202122232426252728302931323334363537383456[Žiūrovų sk. 
(ADM)])</f>
        <v>57914</v>
      </c>
      <c r="H42" s="33"/>
      <c r="I42" s="33"/>
      <c r="J42" s="28"/>
      <c r="K42" s="28"/>
      <c r="L42" s="30"/>
      <c r="M42" s="32"/>
      <c r="N42" s="34"/>
      <c r="O42" s="35" t="s">
        <v>52</v>
      </c>
      <c r="P42" s="36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  <c r="L53" s="41"/>
    </row>
    <row r="54" spans="1:16383" ht="11.25" hidden="1">
      <c r="F54" s="39"/>
      <c r="L54" s="41"/>
    </row>
    <row r="55" spans="1:16383" ht="11.25" hidden="1">
      <c r="F55" s="39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  <row r="67" spans="4:15" ht="11.25" hidden="1">
      <c r="D67" s="26"/>
      <c r="F67" s="26"/>
      <c r="G67" s="26"/>
      <c r="H67" s="26"/>
      <c r="I67" s="26"/>
      <c r="K67" s="26"/>
      <c r="O67" s="26"/>
    </row>
    <row r="68" spans="4:15" ht="11.25" hidden="1">
      <c r="D68" s="26"/>
      <c r="F68" s="26"/>
      <c r="G68" s="26"/>
      <c r="H68" s="26"/>
      <c r="I68" s="26"/>
      <c r="K68" s="26"/>
      <c r="O68" s="26"/>
    </row>
    <row r="69" spans="4:15" ht="11.25" hidden="1">
      <c r="D69" s="26"/>
      <c r="F69" s="26"/>
      <c r="G69" s="26"/>
      <c r="H69" s="26"/>
      <c r="I69" s="26"/>
      <c r="K69" s="26"/>
      <c r="O69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58177-EAAB-40B8-8E93-67BC2B3993A5}">
  <dimension ref="A1:XFC66"/>
  <sheetViews>
    <sheetView zoomScale="60" zoomScaleNormal="60" workbookViewId="0">
      <selection activeCell="C31" sqref="C31:O31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94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84</v>
      </c>
      <c r="D3" s="14">
        <v>198109.66</v>
      </c>
      <c r="E3" s="14">
        <v>252749.45</v>
      </c>
      <c r="F3" s="15">
        <f>(D3-E3)/E3</f>
        <v>-0.216181637586155</v>
      </c>
      <c r="G3" s="21">
        <v>26524</v>
      </c>
      <c r="H3" s="15" t="s">
        <v>18</v>
      </c>
      <c r="I3" s="15" t="s">
        <v>18</v>
      </c>
      <c r="J3" s="15" t="s">
        <v>18</v>
      </c>
      <c r="K3" s="16">
        <v>2</v>
      </c>
      <c r="L3" s="14">
        <v>654462.2300000001</v>
      </c>
      <c r="M3" s="22">
        <v>91078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2</v>
      </c>
      <c r="C4" s="20" t="s">
        <v>17</v>
      </c>
      <c r="D4" s="14">
        <v>89284</v>
      </c>
      <c r="E4" s="14">
        <v>103808</v>
      </c>
      <c r="F4" s="15">
        <f>(D4-E4)/E4</f>
        <v>-0.13991214549938347</v>
      </c>
      <c r="G4" s="22">
        <v>12616</v>
      </c>
      <c r="H4" s="13">
        <v>82</v>
      </c>
      <c r="I4" s="16">
        <f t="shared" ref="I4:I9" si="0">G4/H4</f>
        <v>153.85365853658536</v>
      </c>
      <c r="J4" s="13">
        <v>18</v>
      </c>
      <c r="K4" s="13">
        <v>5</v>
      </c>
      <c r="L4" s="14">
        <v>1495164</v>
      </c>
      <c r="M4" s="22">
        <v>206049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97</v>
      </c>
      <c r="D5" s="14">
        <v>39420.949999999997</v>
      </c>
      <c r="E5" s="14" t="s">
        <v>18</v>
      </c>
      <c r="F5" s="15" t="s">
        <v>18</v>
      </c>
      <c r="G5" s="21">
        <v>5429</v>
      </c>
      <c r="H5" s="22">
        <v>95</v>
      </c>
      <c r="I5" s="16">
        <f t="shared" si="0"/>
        <v>57.147368421052633</v>
      </c>
      <c r="J5" s="13">
        <v>20</v>
      </c>
      <c r="K5" s="16">
        <v>1</v>
      </c>
      <c r="L5" s="14">
        <v>48268.36</v>
      </c>
      <c r="M5" s="22">
        <v>6534</v>
      </c>
      <c r="N5" s="17">
        <v>45317</v>
      </c>
      <c r="O5" s="23" t="s">
        <v>88</v>
      </c>
      <c r="P5" s="24"/>
      <c r="R5" s="12"/>
    </row>
    <row r="6" spans="1:18" s="19" customFormat="1" ht="24.95" customHeight="1">
      <c r="A6" s="12">
        <v>4</v>
      </c>
      <c r="B6" s="13">
        <v>3</v>
      </c>
      <c r="C6" s="20" t="s">
        <v>90</v>
      </c>
      <c r="D6" s="14">
        <v>34940.339999999997</v>
      </c>
      <c r="E6" s="14">
        <v>35608.61</v>
      </c>
      <c r="F6" s="15">
        <f>(D6-E6)/E6</f>
        <v>-1.8767090318886473E-2</v>
      </c>
      <c r="G6" s="21">
        <v>4871</v>
      </c>
      <c r="H6" s="22">
        <v>66</v>
      </c>
      <c r="I6" s="16">
        <f t="shared" si="0"/>
        <v>73.803030303030297</v>
      </c>
      <c r="J6" s="13">
        <v>14</v>
      </c>
      <c r="K6" s="16">
        <v>2</v>
      </c>
      <c r="L6" s="14">
        <v>102155.54</v>
      </c>
      <c r="M6" s="22">
        <v>14566</v>
      </c>
      <c r="N6" s="17">
        <v>45310</v>
      </c>
      <c r="O6" s="23" t="s">
        <v>33</v>
      </c>
      <c r="P6" s="24"/>
      <c r="R6" s="12"/>
    </row>
    <row r="7" spans="1:18" s="25" customFormat="1" ht="24.95" customHeight="1">
      <c r="A7" s="12">
        <v>5</v>
      </c>
      <c r="B7" s="13">
        <v>5</v>
      </c>
      <c r="C7" s="20" t="s">
        <v>20</v>
      </c>
      <c r="D7" s="14">
        <v>23044.99</v>
      </c>
      <c r="E7" s="14">
        <v>25002.799999999999</v>
      </c>
      <c r="F7" s="15">
        <f>(D7-E7)/E7</f>
        <v>-7.8303629993440649E-2</v>
      </c>
      <c r="G7" s="21">
        <v>4261</v>
      </c>
      <c r="H7" s="22">
        <v>65</v>
      </c>
      <c r="I7" s="16">
        <f t="shared" si="0"/>
        <v>65.553846153846152</v>
      </c>
      <c r="J7" s="13">
        <v>11</v>
      </c>
      <c r="K7" s="16">
        <v>6</v>
      </c>
      <c r="L7" s="14">
        <v>415931.28</v>
      </c>
      <c r="M7" s="22">
        <v>75567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6</v>
      </c>
      <c r="C8" s="20" t="s">
        <v>22</v>
      </c>
      <c r="D8" s="14">
        <v>18665.86</v>
      </c>
      <c r="E8" s="14">
        <v>22584.66</v>
      </c>
      <c r="F8" s="15">
        <f>(D8-E8)/E8</f>
        <v>-0.17351600599699085</v>
      </c>
      <c r="G8" s="21">
        <v>3216</v>
      </c>
      <c r="H8" s="22">
        <v>64</v>
      </c>
      <c r="I8" s="16">
        <f t="shared" si="0"/>
        <v>50.25</v>
      </c>
      <c r="J8" s="13">
        <v>10</v>
      </c>
      <c r="K8" s="16">
        <v>7</v>
      </c>
      <c r="L8" s="14">
        <v>547573.88</v>
      </c>
      <c r="M8" s="22">
        <v>94195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3">
        <v>4</v>
      </c>
      <c r="C9" s="20" t="s">
        <v>75</v>
      </c>
      <c r="D9" s="14">
        <v>17707.560000000001</v>
      </c>
      <c r="E9" s="14">
        <v>26422.05</v>
      </c>
      <c r="F9" s="15">
        <f>(D9-E9)/E9</f>
        <v>-0.32981884448784249</v>
      </c>
      <c r="G9" s="21">
        <v>2406</v>
      </c>
      <c r="H9" s="22">
        <v>52</v>
      </c>
      <c r="I9" s="16">
        <f t="shared" si="0"/>
        <v>46.269230769230766</v>
      </c>
      <c r="J9" s="13">
        <v>11</v>
      </c>
      <c r="K9" s="16">
        <v>3</v>
      </c>
      <c r="L9" s="14">
        <v>122545.87</v>
      </c>
      <c r="M9" s="22">
        <v>17314</v>
      </c>
      <c r="N9" s="17">
        <v>45303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99</v>
      </c>
      <c r="D10" s="14">
        <v>10636.84</v>
      </c>
      <c r="E10" s="14" t="s">
        <v>18</v>
      </c>
      <c r="F10" s="15" t="s">
        <v>18</v>
      </c>
      <c r="G10" s="21">
        <v>2117</v>
      </c>
      <c r="H10" s="16" t="s">
        <v>18</v>
      </c>
      <c r="I10" s="16" t="s">
        <v>18</v>
      </c>
      <c r="J10" s="13">
        <v>15</v>
      </c>
      <c r="K10" s="16">
        <v>1</v>
      </c>
      <c r="L10" s="14">
        <v>10636.84</v>
      </c>
      <c r="M10" s="22">
        <v>2117</v>
      </c>
      <c r="N10" s="17">
        <v>45317</v>
      </c>
      <c r="O10" s="23" t="s">
        <v>100</v>
      </c>
      <c r="P10" s="18"/>
    </row>
    <row r="11" spans="1:18" s="25" customFormat="1" ht="24.95" customHeight="1">
      <c r="A11" s="12">
        <v>9</v>
      </c>
      <c r="B11" s="13">
        <v>9</v>
      </c>
      <c r="C11" s="20" t="s">
        <v>87</v>
      </c>
      <c r="D11" s="14">
        <v>9754.7900000000009</v>
      </c>
      <c r="E11" s="14">
        <v>13785.12</v>
      </c>
      <c r="F11" s="15">
        <f>(D11-E11)/E11</f>
        <v>-0.29236814768387942</v>
      </c>
      <c r="G11" s="21">
        <v>1936</v>
      </c>
      <c r="H11" s="22">
        <v>56</v>
      </c>
      <c r="I11" s="16">
        <f t="shared" ref="I11:I19" si="1">G11/H11</f>
        <v>34.571428571428569</v>
      </c>
      <c r="J11" s="13">
        <v>16</v>
      </c>
      <c r="K11" s="16">
        <v>2</v>
      </c>
      <c r="L11" s="14">
        <v>27442.26</v>
      </c>
      <c r="M11" s="22">
        <v>5418</v>
      </c>
      <c r="N11" s="17">
        <v>45310</v>
      </c>
      <c r="O11" s="23" t="s">
        <v>88</v>
      </c>
      <c r="P11" s="24"/>
    </row>
    <row r="12" spans="1:18" s="25" customFormat="1" ht="24.95" customHeight="1">
      <c r="A12" s="12">
        <v>10</v>
      </c>
      <c r="B12" s="13" t="s">
        <v>16</v>
      </c>
      <c r="C12" s="20" t="s">
        <v>96</v>
      </c>
      <c r="D12" s="14">
        <v>8881.77</v>
      </c>
      <c r="E12" s="15" t="s">
        <v>18</v>
      </c>
      <c r="F12" s="15" t="s">
        <v>18</v>
      </c>
      <c r="G12" s="21">
        <v>1283</v>
      </c>
      <c r="H12" s="22">
        <v>50</v>
      </c>
      <c r="I12" s="16">
        <f t="shared" si="1"/>
        <v>25.66</v>
      </c>
      <c r="J12" s="13">
        <v>13</v>
      </c>
      <c r="K12" s="16">
        <v>1</v>
      </c>
      <c r="L12" s="14">
        <v>8881.77</v>
      </c>
      <c r="M12" s="22">
        <v>1283</v>
      </c>
      <c r="N12" s="17">
        <v>45317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7</v>
      </c>
      <c r="C13" s="20" t="s">
        <v>54</v>
      </c>
      <c r="D13" s="14">
        <v>8086.14</v>
      </c>
      <c r="E13" s="14">
        <v>14777.53</v>
      </c>
      <c r="F13" s="15">
        <f t="shared" ref="F13:F19" si="2">(D13-E13)/E13</f>
        <v>-0.45280841926898474</v>
      </c>
      <c r="G13" s="21">
        <v>1120</v>
      </c>
      <c r="H13" s="22">
        <v>26</v>
      </c>
      <c r="I13" s="16">
        <f t="shared" si="1"/>
        <v>43.07692307692308</v>
      </c>
      <c r="J13" s="13">
        <v>6</v>
      </c>
      <c r="K13" s="16">
        <v>4</v>
      </c>
      <c r="L13" s="14">
        <v>127319.58</v>
      </c>
      <c r="M13" s="22">
        <v>18873</v>
      </c>
      <c r="N13" s="17">
        <v>45296</v>
      </c>
      <c r="O13" s="23" t="s">
        <v>27</v>
      </c>
      <c r="P13" s="24"/>
    </row>
    <row r="14" spans="1:18" s="25" customFormat="1" ht="24.95" customHeight="1">
      <c r="A14" s="12">
        <v>12</v>
      </c>
      <c r="B14" s="13">
        <v>8</v>
      </c>
      <c r="C14" s="20" t="s">
        <v>72</v>
      </c>
      <c r="D14" s="14">
        <v>7387.21</v>
      </c>
      <c r="E14" s="14">
        <v>14464.02</v>
      </c>
      <c r="F14" s="15">
        <f t="shared" si="2"/>
        <v>-0.4892699263413629</v>
      </c>
      <c r="G14" s="21">
        <v>1073</v>
      </c>
      <c r="H14" s="22">
        <v>28</v>
      </c>
      <c r="I14" s="16">
        <f t="shared" si="1"/>
        <v>38.321428571428569</v>
      </c>
      <c r="J14" s="13">
        <v>13</v>
      </c>
      <c r="K14" s="16">
        <v>3</v>
      </c>
      <c r="L14" s="14">
        <v>62585.120000000003</v>
      </c>
      <c r="M14" s="22">
        <v>9659</v>
      </c>
      <c r="N14" s="17">
        <v>45303</v>
      </c>
      <c r="O14" s="23" t="s">
        <v>38</v>
      </c>
      <c r="P14" s="24"/>
    </row>
    <row r="15" spans="1:18" s="25" customFormat="1" ht="24.95" customHeight="1">
      <c r="A15" s="12">
        <v>13</v>
      </c>
      <c r="B15" s="13">
        <v>14</v>
      </c>
      <c r="C15" s="20" t="s">
        <v>32</v>
      </c>
      <c r="D15" s="14">
        <v>4218.97</v>
      </c>
      <c r="E15" s="14">
        <v>3919.46</v>
      </c>
      <c r="F15" s="15">
        <f t="shared" si="2"/>
        <v>7.6416138957917726E-2</v>
      </c>
      <c r="G15" s="21">
        <v>712</v>
      </c>
      <c r="H15" s="22">
        <v>11</v>
      </c>
      <c r="I15" s="16">
        <f t="shared" si="1"/>
        <v>64.727272727272734</v>
      </c>
      <c r="J15" s="13">
        <v>3</v>
      </c>
      <c r="K15" s="16">
        <v>10</v>
      </c>
      <c r="L15" s="14">
        <v>254197.77</v>
      </c>
      <c r="M15" s="22">
        <v>48445</v>
      </c>
      <c r="N15" s="17">
        <v>45254</v>
      </c>
      <c r="O15" s="23" t="s">
        <v>33</v>
      </c>
      <c r="P15" s="24"/>
    </row>
    <row r="16" spans="1:18" s="25" customFormat="1" ht="24.95" customHeight="1">
      <c r="A16" s="12">
        <v>14</v>
      </c>
      <c r="B16" s="13">
        <v>12</v>
      </c>
      <c r="C16" s="20" t="s">
        <v>55</v>
      </c>
      <c r="D16" s="14">
        <v>4051.46</v>
      </c>
      <c r="E16" s="14">
        <v>5822.45</v>
      </c>
      <c r="F16" s="15">
        <f t="shared" si="2"/>
        <v>-0.3041657721405937</v>
      </c>
      <c r="G16" s="21">
        <v>720</v>
      </c>
      <c r="H16" s="22">
        <v>19</v>
      </c>
      <c r="I16" s="16">
        <f t="shared" si="1"/>
        <v>37.89473684210526</v>
      </c>
      <c r="J16" s="13">
        <v>8</v>
      </c>
      <c r="K16" s="16">
        <v>4</v>
      </c>
      <c r="L16" s="14">
        <v>37200.5</v>
      </c>
      <c r="M16" s="22">
        <v>7118</v>
      </c>
      <c r="N16" s="17">
        <v>45296</v>
      </c>
      <c r="O16" s="23" t="s">
        <v>56</v>
      </c>
      <c r="P16" s="24"/>
    </row>
    <row r="17" spans="1:16" s="25" customFormat="1" ht="24.95" customHeight="1">
      <c r="A17" s="12">
        <v>15</v>
      </c>
      <c r="B17" s="13">
        <v>13</v>
      </c>
      <c r="C17" s="20" t="s">
        <v>24</v>
      </c>
      <c r="D17" s="14">
        <v>3472.87</v>
      </c>
      <c r="E17" s="14">
        <v>5074.5200000000004</v>
      </c>
      <c r="F17" s="15">
        <f t="shared" si="2"/>
        <v>-0.31562591141625224</v>
      </c>
      <c r="G17" s="21">
        <v>503</v>
      </c>
      <c r="H17" s="22">
        <v>7</v>
      </c>
      <c r="I17" s="16">
        <f t="shared" si="1"/>
        <v>71.857142857142861</v>
      </c>
      <c r="J17" s="13">
        <v>3</v>
      </c>
      <c r="K17" s="16">
        <v>6</v>
      </c>
      <c r="L17" s="14">
        <v>210828.49</v>
      </c>
      <c r="M17" s="22">
        <v>30280</v>
      </c>
      <c r="N17" s="17">
        <v>45282</v>
      </c>
      <c r="O17" s="23" t="s">
        <v>25</v>
      </c>
      <c r="P17" s="24"/>
    </row>
    <row r="18" spans="1:16" s="25" customFormat="1" ht="24.95" customHeight="1">
      <c r="A18" s="12">
        <v>16</v>
      </c>
      <c r="B18" s="13">
        <v>15</v>
      </c>
      <c r="C18" s="20" t="s">
        <v>34</v>
      </c>
      <c r="D18" s="14">
        <v>3036</v>
      </c>
      <c r="E18" s="14">
        <v>2160</v>
      </c>
      <c r="F18" s="15">
        <f t="shared" si="2"/>
        <v>0.40555555555555556</v>
      </c>
      <c r="G18" s="21">
        <v>446</v>
      </c>
      <c r="H18" s="22">
        <v>5</v>
      </c>
      <c r="I18" s="16">
        <f t="shared" si="1"/>
        <v>89.2</v>
      </c>
      <c r="J18" s="13">
        <v>3</v>
      </c>
      <c r="K18" s="16">
        <v>6</v>
      </c>
      <c r="L18" s="52">
        <v>39783</v>
      </c>
      <c r="M18" s="54">
        <v>6311</v>
      </c>
      <c r="N18" s="17">
        <v>45282</v>
      </c>
      <c r="O18" s="23" t="s">
        <v>35</v>
      </c>
      <c r="P18" s="18"/>
    </row>
    <row r="19" spans="1:16" s="25" customFormat="1" ht="24.95" customHeight="1">
      <c r="A19" s="12">
        <v>17</v>
      </c>
      <c r="B19" s="13">
        <v>10</v>
      </c>
      <c r="C19" s="20" t="s">
        <v>76</v>
      </c>
      <c r="D19" s="14">
        <v>2343.06</v>
      </c>
      <c r="E19" s="14">
        <v>6773.62</v>
      </c>
      <c r="F19" s="15">
        <f t="shared" si="2"/>
        <v>-0.65409042727522348</v>
      </c>
      <c r="G19" s="21">
        <v>359</v>
      </c>
      <c r="H19" s="22">
        <v>10</v>
      </c>
      <c r="I19" s="16">
        <f t="shared" si="1"/>
        <v>35.9</v>
      </c>
      <c r="J19" s="13">
        <v>4</v>
      </c>
      <c r="K19" s="16">
        <v>3</v>
      </c>
      <c r="L19" s="14">
        <v>27321.18</v>
      </c>
      <c r="M19" s="22">
        <v>4236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78</v>
      </c>
      <c r="D20" s="14">
        <v>1482.2000000000003</v>
      </c>
      <c r="E20" s="14" t="s">
        <v>18</v>
      </c>
      <c r="F20" s="14" t="s">
        <v>18</v>
      </c>
      <c r="G20" s="21">
        <v>230</v>
      </c>
      <c r="H20" s="22" t="s">
        <v>18</v>
      </c>
      <c r="I20" s="22" t="s">
        <v>18</v>
      </c>
      <c r="J20" s="13" t="s">
        <v>18</v>
      </c>
      <c r="K20" s="16">
        <v>1</v>
      </c>
      <c r="L20" s="14">
        <v>4073.9</v>
      </c>
      <c r="M20" s="22">
        <v>589</v>
      </c>
      <c r="N20" s="17">
        <v>45303</v>
      </c>
      <c r="O20" s="23" t="s">
        <v>79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110</v>
      </c>
      <c r="D21" s="14">
        <v>1382</v>
      </c>
      <c r="E21" s="14" t="s">
        <v>18</v>
      </c>
      <c r="F21" s="14" t="s">
        <v>18</v>
      </c>
      <c r="G21" s="21">
        <v>222</v>
      </c>
      <c r="H21" s="22">
        <v>12</v>
      </c>
      <c r="I21" s="16">
        <f t="shared" ref="I21:I36" si="3">G21/H21</f>
        <v>18.5</v>
      </c>
      <c r="J21" s="13">
        <v>5</v>
      </c>
      <c r="K21" s="16">
        <v>1</v>
      </c>
      <c r="L21" s="52">
        <v>1382</v>
      </c>
      <c r="M21" s="54">
        <v>222</v>
      </c>
      <c r="N21" s="17">
        <v>45317</v>
      </c>
      <c r="O21" s="23" t="s">
        <v>35</v>
      </c>
      <c r="P21" s="18"/>
    </row>
    <row r="22" spans="1:16" s="25" customFormat="1" ht="24.95" customHeight="1">
      <c r="A22" s="12">
        <v>20</v>
      </c>
      <c r="B22" s="13">
        <v>11</v>
      </c>
      <c r="C22" s="20" t="s">
        <v>26</v>
      </c>
      <c r="D22" s="14">
        <v>1304.56</v>
      </c>
      <c r="E22" s="14">
        <v>6767.6</v>
      </c>
      <c r="F22" s="15">
        <f t="shared" ref="F22:F30" si="4">(D22-E22)/E22</f>
        <v>-0.80723447012234772</v>
      </c>
      <c r="G22" s="21">
        <v>160</v>
      </c>
      <c r="H22" s="22">
        <v>6</v>
      </c>
      <c r="I22" s="16">
        <f t="shared" si="3"/>
        <v>26.666666666666668</v>
      </c>
      <c r="J22" s="13">
        <v>1</v>
      </c>
      <c r="K22" s="16">
        <v>9</v>
      </c>
      <c r="L22" s="14">
        <v>518100.29</v>
      </c>
      <c r="M22" s="22">
        <v>71003</v>
      </c>
      <c r="N22" s="17">
        <v>45261</v>
      </c>
      <c r="O22" s="23" t="s">
        <v>27</v>
      </c>
      <c r="P22" s="24"/>
    </row>
    <row r="23" spans="1:16" s="25" customFormat="1" ht="24.95" customHeight="1">
      <c r="A23" s="12">
        <v>21</v>
      </c>
      <c r="B23" s="13">
        <v>16</v>
      </c>
      <c r="C23" s="20" t="s">
        <v>70</v>
      </c>
      <c r="D23" s="14">
        <v>825</v>
      </c>
      <c r="E23" s="14">
        <v>1520.8</v>
      </c>
      <c r="F23" s="15">
        <f t="shared" si="4"/>
        <v>-0.45752235665439239</v>
      </c>
      <c r="G23" s="21">
        <v>143</v>
      </c>
      <c r="H23" s="22">
        <v>5</v>
      </c>
      <c r="I23" s="16">
        <f t="shared" si="3"/>
        <v>28.6</v>
      </c>
      <c r="J23" s="13">
        <v>5</v>
      </c>
      <c r="K23" s="16">
        <v>3</v>
      </c>
      <c r="L23" s="14">
        <v>7229.35</v>
      </c>
      <c r="M23" s="22">
        <v>1169</v>
      </c>
      <c r="N23" s="17">
        <v>45303</v>
      </c>
      <c r="O23" s="23" t="s">
        <v>29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91</v>
      </c>
      <c r="D24" s="14">
        <v>820.2</v>
      </c>
      <c r="E24" s="14">
        <v>331.4</v>
      </c>
      <c r="F24" s="15">
        <f t="shared" si="4"/>
        <v>1.474954737477369</v>
      </c>
      <c r="G24" s="21">
        <v>150</v>
      </c>
      <c r="H24" s="22">
        <v>5</v>
      </c>
      <c r="I24" s="16">
        <f t="shared" si="3"/>
        <v>30</v>
      </c>
      <c r="J24" s="13">
        <v>4</v>
      </c>
      <c r="K24" s="16">
        <v>4</v>
      </c>
      <c r="L24" s="14">
        <v>5662.22</v>
      </c>
      <c r="M24" s="22">
        <v>941</v>
      </c>
      <c r="N24" s="17">
        <v>45296</v>
      </c>
      <c r="O24" s="23" t="s">
        <v>50</v>
      </c>
      <c r="P24" s="24"/>
    </row>
    <row r="25" spans="1:16" s="25" customFormat="1" ht="24.95" customHeight="1">
      <c r="A25" s="12">
        <v>23</v>
      </c>
      <c r="B25" s="13">
        <v>25</v>
      </c>
      <c r="C25" s="20" t="s">
        <v>42</v>
      </c>
      <c r="D25" s="14">
        <v>809.2</v>
      </c>
      <c r="E25" s="14">
        <v>261.2</v>
      </c>
      <c r="F25" s="15">
        <f t="shared" si="4"/>
        <v>2.0980091883614089</v>
      </c>
      <c r="G25" s="21">
        <v>125</v>
      </c>
      <c r="H25" s="16">
        <v>5</v>
      </c>
      <c r="I25" s="16">
        <f t="shared" si="3"/>
        <v>25</v>
      </c>
      <c r="J25" s="13">
        <v>3</v>
      </c>
      <c r="K25" s="16">
        <v>10</v>
      </c>
      <c r="L25" s="14">
        <v>51586.6</v>
      </c>
      <c r="M25" s="22">
        <v>8188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3">
        <v>17</v>
      </c>
      <c r="C26" s="20" t="s">
        <v>59</v>
      </c>
      <c r="D26" s="14">
        <v>756.17</v>
      </c>
      <c r="E26" s="14">
        <v>1315.15</v>
      </c>
      <c r="F26" s="15">
        <f t="shared" si="4"/>
        <v>-0.42503136524350843</v>
      </c>
      <c r="G26" s="21">
        <v>109</v>
      </c>
      <c r="H26" s="22">
        <v>4</v>
      </c>
      <c r="I26" s="16">
        <f t="shared" si="3"/>
        <v>27.25</v>
      </c>
      <c r="J26" s="13">
        <v>2</v>
      </c>
      <c r="K26" s="16">
        <v>4</v>
      </c>
      <c r="L26" s="14">
        <v>27301.16</v>
      </c>
      <c r="M26" s="22">
        <v>3996</v>
      </c>
      <c r="N26" s="17">
        <v>45296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18</v>
      </c>
      <c r="C27" s="20" t="s">
        <v>28</v>
      </c>
      <c r="D27" s="14">
        <v>702</v>
      </c>
      <c r="E27" s="14">
        <v>1292.4000000000001</v>
      </c>
      <c r="F27" s="15">
        <f t="shared" si="4"/>
        <v>-0.45682451253481898</v>
      </c>
      <c r="G27" s="22">
        <v>150</v>
      </c>
      <c r="H27" s="13">
        <v>7</v>
      </c>
      <c r="I27" s="16">
        <f t="shared" si="3"/>
        <v>21.428571428571427</v>
      </c>
      <c r="J27" s="13">
        <v>5</v>
      </c>
      <c r="K27" s="13">
        <v>5</v>
      </c>
      <c r="L27" s="14">
        <v>40364.82</v>
      </c>
      <c r="M27" s="22">
        <v>7976</v>
      </c>
      <c r="N27" s="17">
        <v>45289</v>
      </c>
      <c r="O27" s="23" t="s">
        <v>29</v>
      </c>
      <c r="P27" s="24"/>
    </row>
    <row r="28" spans="1:16" s="25" customFormat="1" ht="24.95" customHeight="1">
      <c r="A28" s="12">
        <v>26</v>
      </c>
      <c r="B28" s="13">
        <v>23</v>
      </c>
      <c r="C28" s="20" t="s">
        <v>89</v>
      </c>
      <c r="D28" s="14">
        <v>503</v>
      </c>
      <c r="E28" s="14">
        <v>430</v>
      </c>
      <c r="F28" s="15">
        <f t="shared" si="4"/>
        <v>0.16976744186046511</v>
      </c>
      <c r="G28" s="22">
        <v>113</v>
      </c>
      <c r="H28" s="13">
        <v>2</v>
      </c>
      <c r="I28" s="16">
        <f t="shared" si="3"/>
        <v>56.5</v>
      </c>
      <c r="J28" s="13">
        <v>2</v>
      </c>
      <c r="K28" s="15" t="s">
        <v>18</v>
      </c>
      <c r="L28" s="14">
        <v>2782.58</v>
      </c>
      <c r="M28" s="22">
        <v>621</v>
      </c>
      <c r="N28" s="17">
        <v>45282</v>
      </c>
      <c r="O28" s="23" t="s">
        <v>38</v>
      </c>
      <c r="P28" s="24"/>
    </row>
    <row r="29" spans="1:16" s="25" customFormat="1" ht="24.95" customHeight="1">
      <c r="A29" s="12">
        <v>27</v>
      </c>
      <c r="B29" s="13">
        <v>29</v>
      </c>
      <c r="C29" s="20" t="s">
        <v>43</v>
      </c>
      <c r="D29" s="14">
        <v>495</v>
      </c>
      <c r="E29" s="14">
        <v>181</v>
      </c>
      <c r="F29" s="15">
        <f t="shared" si="4"/>
        <v>1.7348066298342542</v>
      </c>
      <c r="G29" s="21">
        <v>75</v>
      </c>
      <c r="H29" s="22">
        <v>2</v>
      </c>
      <c r="I29" s="16">
        <f t="shared" si="3"/>
        <v>37.5</v>
      </c>
      <c r="J29" s="13">
        <v>2</v>
      </c>
      <c r="K29" s="16">
        <v>10</v>
      </c>
      <c r="L29" s="52">
        <v>18235.8</v>
      </c>
      <c r="M29" s="54">
        <v>3036</v>
      </c>
      <c r="N29" s="17">
        <v>45254</v>
      </c>
      <c r="O29" s="23" t="s">
        <v>35</v>
      </c>
      <c r="P29" s="18"/>
    </row>
    <row r="30" spans="1:16" s="25" customFormat="1" ht="24.95" customHeight="1">
      <c r="A30" s="12">
        <v>28</v>
      </c>
      <c r="B30" s="13">
        <v>31</v>
      </c>
      <c r="C30" s="20" t="s">
        <v>37</v>
      </c>
      <c r="D30" s="14">
        <v>276.39999999999998</v>
      </c>
      <c r="E30" s="14">
        <v>112.2</v>
      </c>
      <c r="F30" s="15">
        <f t="shared" si="4"/>
        <v>1.463458110516934</v>
      </c>
      <c r="G30" s="21">
        <v>35</v>
      </c>
      <c r="H30" s="22">
        <v>3</v>
      </c>
      <c r="I30" s="16">
        <f t="shared" si="3"/>
        <v>11.666666666666666</v>
      </c>
      <c r="J30" s="13">
        <v>2</v>
      </c>
      <c r="K30" s="15" t="s">
        <v>18</v>
      </c>
      <c r="L30" s="14">
        <v>31347.65</v>
      </c>
      <c r="M30" s="22">
        <v>4914</v>
      </c>
      <c r="N30" s="17">
        <v>45275</v>
      </c>
      <c r="O30" s="23" t="s">
        <v>38</v>
      </c>
      <c r="P30" s="24"/>
    </row>
    <row r="31" spans="1:16" s="25" customFormat="1" ht="24.95" customHeight="1">
      <c r="A31" s="12">
        <v>29</v>
      </c>
      <c r="B31" s="14" t="s">
        <v>18</v>
      </c>
      <c r="C31" s="20" t="s">
        <v>39</v>
      </c>
      <c r="D31" s="14">
        <v>170</v>
      </c>
      <c r="E31" s="14" t="s">
        <v>18</v>
      </c>
      <c r="F31" s="15" t="s">
        <v>18</v>
      </c>
      <c r="G31" s="21">
        <v>26</v>
      </c>
      <c r="H31" s="22">
        <v>1</v>
      </c>
      <c r="I31" s="16">
        <f t="shared" si="3"/>
        <v>26</v>
      </c>
      <c r="J31" s="13">
        <v>1</v>
      </c>
      <c r="K31" s="16" t="s">
        <v>18</v>
      </c>
      <c r="L31" s="14">
        <v>57088.92</v>
      </c>
      <c r="M31" s="22">
        <v>8927</v>
      </c>
      <c r="N31" s="17">
        <v>45254</v>
      </c>
      <c r="O31" s="23" t="s">
        <v>31</v>
      </c>
      <c r="P31" s="24"/>
    </row>
    <row r="32" spans="1:16" s="25" customFormat="1" ht="24.95" customHeight="1">
      <c r="A32" s="12">
        <v>30</v>
      </c>
      <c r="B32" s="13">
        <v>26</v>
      </c>
      <c r="C32" s="20" t="s">
        <v>36</v>
      </c>
      <c r="D32" s="14">
        <v>160.9</v>
      </c>
      <c r="E32" s="14">
        <v>191.8</v>
      </c>
      <c r="F32" s="15">
        <f>(D32-E32)/E32</f>
        <v>-0.16110531803962463</v>
      </c>
      <c r="G32" s="22">
        <v>22</v>
      </c>
      <c r="H32" s="22">
        <v>1</v>
      </c>
      <c r="I32" s="16">
        <f t="shared" si="3"/>
        <v>22</v>
      </c>
      <c r="J32" s="13">
        <v>1</v>
      </c>
      <c r="K32" s="13">
        <v>8</v>
      </c>
      <c r="L32" s="14">
        <v>39451.800000000003</v>
      </c>
      <c r="M32" s="22">
        <v>5674</v>
      </c>
      <c r="N32" s="17">
        <v>45268</v>
      </c>
      <c r="O32" s="23" t="s">
        <v>27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98</v>
      </c>
      <c r="D33" s="14">
        <v>157.91999999999999</v>
      </c>
      <c r="E33" s="14" t="s">
        <v>18</v>
      </c>
      <c r="F33" s="15" t="s">
        <v>18</v>
      </c>
      <c r="G33" s="21">
        <v>46</v>
      </c>
      <c r="H33" s="22">
        <v>1</v>
      </c>
      <c r="I33" s="16">
        <f t="shared" si="3"/>
        <v>46</v>
      </c>
      <c r="J33" s="13">
        <v>1</v>
      </c>
      <c r="K33" s="16" t="s">
        <v>18</v>
      </c>
      <c r="L33" s="14">
        <v>85759.24</v>
      </c>
      <c r="M33" s="22">
        <v>17484</v>
      </c>
      <c r="N33" s="17">
        <v>44855</v>
      </c>
      <c r="O33" s="23" t="s">
        <v>31</v>
      </c>
      <c r="P33" s="24"/>
    </row>
    <row r="34" spans="1:16" s="25" customFormat="1" ht="24.95" customHeight="1">
      <c r="A34" s="12">
        <v>32</v>
      </c>
      <c r="B34" s="13">
        <v>28</v>
      </c>
      <c r="C34" s="20" t="s">
        <v>73</v>
      </c>
      <c r="D34" s="14">
        <v>155.4</v>
      </c>
      <c r="E34" s="14">
        <v>184</v>
      </c>
      <c r="F34" s="15">
        <f>(D34-E34)/E34</f>
        <v>-0.15543478260869562</v>
      </c>
      <c r="G34" s="21">
        <v>22</v>
      </c>
      <c r="H34" s="22">
        <v>2</v>
      </c>
      <c r="I34" s="16">
        <f t="shared" si="3"/>
        <v>11</v>
      </c>
      <c r="J34" s="13">
        <v>2</v>
      </c>
      <c r="K34" s="16">
        <v>15</v>
      </c>
      <c r="L34" s="14">
        <v>21708.400000000001</v>
      </c>
      <c r="M34" s="22">
        <v>3500</v>
      </c>
      <c r="N34" s="17">
        <v>45219</v>
      </c>
      <c r="O34" s="23" t="s">
        <v>48</v>
      </c>
      <c r="P34" s="24"/>
    </row>
    <row r="35" spans="1:16" s="25" customFormat="1" ht="24.95" customHeight="1">
      <c r="A35" s="12">
        <v>33</v>
      </c>
      <c r="B35" s="13">
        <v>30</v>
      </c>
      <c r="C35" s="20" t="s">
        <v>45</v>
      </c>
      <c r="D35" s="14">
        <v>105</v>
      </c>
      <c r="E35" s="14">
        <v>125</v>
      </c>
      <c r="F35" s="15">
        <f>(D35-E35)/E35</f>
        <v>-0.16</v>
      </c>
      <c r="G35" s="21">
        <v>21</v>
      </c>
      <c r="H35" s="22">
        <v>1</v>
      </c>
      <c r="I35" s="16">
        <f t="shared" si="3"/>
        <v>21</v>
      </c>
      <c r="J35" s="13">
        <v>1</v>
      </c>
      <c r="K35" s="16">
        <v>5</v>
      </c>
      <c r="L35" s="14">
        <v>2762.28</v>
      </c>
      <c r="M35" s="22">
        <v>659</v>
      </c>
      <c r="N35" s="17">
        <v>45289</v>
      </c>
      <c r="O35" s="23" t="s">
        <v>46</v>
      </c>
      <c r="P35" s="24"/>
    </row>
    <row r="36" spans="1:16" s="25" customFormat="1" ht="24.95" customHeight="1">
      <c r="A36" s="12">
        <v>34</v>
      </c>
      <c r="B36" s="13">
        <v>20</v>
      </c>
      <c r="C36" s="20" t="s">
        <v>68</v>
      </c>
      <c r="D36" s="14">
        <v>50</v>
      </c>
      <c r="E36" s="14">
        <v>453.78</v>
      </c>
      <c r="F36" s="15">
        <f>(D36-E36)/E36</f>
        <v>-0.8898144475296399</v>
      </c>
      <c r="G36" s="21">
        <v>16</v>
      </c>
      <c r="H36" s="22">
        <v>1</v>
      </c>
      <c r="I36" s="16">
        <f t="shared" si="3"/>
        <v>16</v>
      </c>
      <c r="J36" s="13">
        <v>1</v>
      </c>
      <c r="K36" s="16">
        <v>3</v>
      </c>
      <c r="L36" s="14">
        <v>5731.0499999999993</v>
      </c>
      <c r="M36" s="22">
        <v>1172</v>
      </c>
      <c r="N36" s="17">
        <v>45303</v>
      </c>
      <c r="O36" s="23" t="s">
        <v>69</v>
      </c>
      <c r="P36" s="18"/>
    </row>
    <row r="37" spans="1:16" s="25" customFormat="1" ht="24.95" customHeight="1">
      <c r="A37" s="12">
        <v>35</v>
      </c>
      <c r="B37" s="14" t="s">
        <v>18</v>
      </c>
      <c r="C37" s="20" t="s">
        <v>62</v>
      </c>
      <c r="D37" s="14">
        <v>27</v>
      </c>
      <c r="E37" s="14" t="s">
        <v>18</v>
      </c>
      <c r="F37" s="15" t="s">
        <v>18</v>
      </c>
      <c r="G37" s="21">
        <v>8</v>
      </c>
      <c r="H37" s="22">
        <v>1</v>
      </c>
      <c r="I37" s="16" t="s">
        <v>18</v>
      </c>
      <c r="J37" s="13">
        <v>1</v>
      </c>
      <c r="K37" s="16" t="s">
        <v>18</v>
      </c>
      <c r="L37" s="14">
        <v>6864.33</v>
      </c>
      <c r="M37" s="22">
        <v>1107</v>
      </c>
      <c r="N37" s="17">
        <v>45296</v>
      </c>
      <c r="O37" s="23" t="s">
        <v>61</v>
      </c>
      <c r="P37" s="24"/>
    </row>
    <row r="38" spans="1:16" s="25" customFormat="1" ht="24.95" customHeight="1">
      <c r="A38" s="12">
        <v>36</v>
      </c>
      <c r="B38" s="13">
        <v>33</v>
      </c>
      <c r="C38" s="20" t="s">
        <v>60</v>
      </c>
      <c r="D38" s="14">
        <v>26</v>
      </c>
      <c r="E38" s="14">
        <v>30</v>
      </c>
      <c r="F38" s="15">
        <f>(D38-E38)/E38</f>
        <v>-0.13333333333333333</v>
      </c>
      <c r="G38" s="21">
        <v>7</v>
      </c>
      <c r="H38" s="22">
        <v>1</v>
      </c>
      <c r="I38" s="16">
        <f>G38/H38</f>
        <v>7</v>
      </c>
      <c r="J38" s="13">
        <v>1</v>
      </c>
      <c r="K38" s="16">
        <v>4</v>
      </c>
      <c r="L38" s="14">
        <v>13749.8</v>
      </c>
      <c r="M38" s="22">
        <v>2208</v>
      </c>
      <c r="N38" s="17">
        <v>45296</v>
      </c>
      <c r="O38" s="23" t="s">
        <v>61</v>
      </c>
      <c r="P38" s="24"/>
    </row>
    <row r="39" spans="1:16" s="27" customFormat="1" ht="24.75" customHeight="1">
      <c r="B39" s="28"/>
      <c r="C39" s="29" t="s">
        <v>114</v>
      </c>
      <c r="D39" s="30">
        <f>SUBTOTAL(109,Table1324567891011121314151716181920212223242625272830293132333436353738345[Pajamos 
(GBO)])</f>
        <v>493250.42000000016</v>
      </c>
      <c r="E39" s="30" t="s">
        <v>95</v>
      </c>
      <c r="F39" s="31">
        <f t="shared" ref="F39" si="5">(D39-E39)/E39</f>
        <v>-0.12286710625524562</v>
      </c>
      <c r="G39" s="32">
        <f>SUBTOTAL(109,Table1324567891011121314151716181920212223242625272830293132333436353738345[Žiūrovų sk. 
(ADM)])</f>
        <v>71272</v>
      </c>
      <c r="H39" s="33"/>
      <c r="I39" s="33"/>
      <c r="J39" s="28"/>
      <c r="K39" s="28"/>
      <c r="L39" s="30"/>
      <c r="M39" s="32"/>
      <c r="N39" s="34"/>
      <c r="O39" s="35" t="s">
        <v>52</v>
      </c>
      <c r="P39" s="36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6EF4C-90E1-4A14-A75E-973B3DDBBB46}">
  <dimension ref="A1:XFC63"/>
  <sheetViews>
    <sheetView topLeftCell="D12" zoomScale="60" zoomScaleNormal="60" workbookViewId="0">
      <selection activeCell="C34" sqref="C34:XFD34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81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84</v>
      </c>
      <c r="D3" s="14">
        <v>252749.45</v>
      </c>
      <c r="E3" s="14" t="s">
        <v>18</v>
      </c>
      <c r="F3" s="15" t="s">
        <v>18</v>
      </c>
      <c r="G3" s="21">
        <v>33447</v>
      </c>
      <c r="H3" s="15" t="s">
        <v>18</v>
      </c>
      <c r="I3" s="15" t="s">
        <v>18</v>
      </c>
      <c r="J3" s="15" t="s">
        <v>18</v>
      </c>
      <c r="K3" s="16">
        <v>1</v>
      </c>
      <c r="L3" s="14">
        <v>339902.61</v>
      </c>
      <c r="M3" s="22">
        <v>45073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17</v>
      </c>
      <c r="D4" s="14">
        <v>103808</v>
      </c>
      <c r="E4" s="14">
        <v>208794</v>
      </c>
      <c r="F4" s="15">
        <f>(D4-E4)/E4</f>
        <v>-0.5028209622881884</v>
      </c>
      <c r="G4" s="22">
        <v>14230</v>
      </c>
      <c r="H4" s="13">
        <v>92</v>
      </c>
      <c r="I4" s="16">
        <f t="shared" ref="I4:I35" si="0">G4/H4</f>
        <v>154.67391304347825</v>
      </c>
      <c r="J4" s="13">
        <v>18</v>
      </c>
      <c r="K4" s="13">
        <v>4</v>
      </c>
      <c r="L4" s="14">
        <v>1347637</v>
      </c>
      <c r="M4" s="22">
        <v>182472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90</v>
      </c>
      <c r="D5" s="14">
        <v>35608.61</v>
      </c>
      <c r="E5" s="14" t="s">
        <v>18</v>
      </c>
      <c r="F5" s="15" t="s">
        <v>18</v>
      </c>
      <c r="G5" s="21">
        <v>4627</v>
      </c>
      <c r="H5" s="22">
        <v>88</v>
      </c>
      <c r="I5" s="16">
        <f t="shared" si="0"/>
        <v>52.579545454545453</v>
      </c>
      <c r="J5" s="13">
        <v>19</v>
      </c>
      <c r="K5" s="16">
        <v>1</v>
      </c>
      <c r="L5" s="14">
        <v>43249.65</v>
      </c>
      <c r="M5" s="22">
        <v>5765</v>
      </c>
      <c r="N5" s="17">
        <v>45310</v>
      </c>
      <c r="O5" s="23" t="s">
        <v>33</v>
      </c>
      <c r="P5" s="24"/>
      <c r="R5" s="12"/>
    </row>
    <row r="6" spans="1:18" s="19" customFormat="1" ht="24.95" customHeight="1">
      <c r="A6" s="12">
        <v>4</v>
      </c>
      <c r="B6" s="12">
        <v>2</v>
      </c>
      <c r="C6" s="20" t="s">
        <v>75</v>
      </c>
      <c r="D6" s="14">
        <v>26422.05</v>
      </c>
      <c r="E6" s="14">
        <v>44094.46</v>
      </c>
      <c r="F6" s="15">
        <f>(D6-E6)/E6</f>
        <v>-0.40078526871629677</v>
      </c>
      <c r="G6" s="21">
        <v>3553</v>
      </c>
      <c r="H6" s="22">
        <v>74</v>
      </c>
      <c r="I6" s="16">
        <f t="shared" si="0"/>
        <v>48.013513513513516</v>
      </c>
      <c r="J6" s="13">
        <v>14</v>
      </c>
      <c r="K6" s="16">
        <v>2</v>
      </c>
      <c r="L6" s="14">
        <v>92412.47</v>
      </c>
      <c r="M6" s="22">
        <v>12493</v>
      </c>
      <c r="N6" s="17">
        <v>45303</v>
      </c>
      <c r="O6" s="23" t="s">
        <v>56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20</v>
      </c>
      <c r="D7" s="14">
        <v>25002.799999999999</v>
      </c>
      <c r="E7" s="14">
        <v>31033.31</v>
      </c>
      <c r="F7" s="15">
        <f>(D7-E7)/E7</f>
        <v>-0.19432377661293629</v>
      </c>
      <c r="G7" s="21">
        <v>4515</v>
      </c>
      <c r="H7" s="22">
        <v>80</v>
      </c>
      <c r="I7" s="16">
        <f t="shared" si="0"/>
        <v>56.4375</v>
      </c>
      <c r="J7" s="13">
        <v>11</v>
      </c>
      <c r="K7" s="16">
        <v>5</v>
      </c>
      <c r="L7" s="14">
        <v>388660.38</v>
      </c>
      <c r="M7" s="22">
        <v>70321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2">
        <v>3</v>
      </c>
      <c r="C8" s="20" t="s">
        <v>22</v>
      </c>
      <c r="D8" s="14">
        <v>22584.66</v>
      </c>
      <c r="E8" s="14">
        <v>34140.71</v>
      </c>
      <c r="F8" s="15">
        <f>(D8-E8)/E8</f>
        <v>-0.33848300167161138</v>
      </c>
      <c r="G8" s="21">
        <v>3795</v>
      </c>
      <c r="H8" s="22">
        <v>71</v>
      </c>
      <c r="I8" s="16">
        <f t="shared" si="0"/>
        <v>53.450704225352112</v>
      </c>
      <c r="J8" s="13">
        <v>9</v>
      </c>
      <c r="K8" s="16">
        <v>6</v>
      </c>
      <c r="L8" s="14">
        <v>523968.21</v>
      </c>
      <c r="M8" s="22">
        <v>89808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2">
        <v>5</v>
      </c>
      <c r="C9" s="20" t="s">
        <v>54</v>
      </c>
      <c r="D9" s="14">
        <v>14777.53</v>
      </c>
      <c r="E9" s="14">
        <v>22979.8</v>
      </c>
      <c r="F9" s="15">
        <f>(D9-E9)/E9</f>
        <v>-0.35693391587394141</v>
      </c>
      <c r="G9" s="21">
        <v>2032</v>
      </c>
      <c r="H9" s="22">
        <v>34</v>
      </c>
      <c r="I9" s="16">
        <f t="shared" si="0"/>
        <v>59.764705882352942</v>
      </c>
      <c r="J9" s="13">
        <v>8</v>
      </c>
      <c r="K9" s="16">
        <v>3</v>
      </c>
      <c r="L9" s="14">
        <v>111697.78</v>
      </c>
      <c r="M9" s="22">
        <v>16228</v>
      </c>
      <c r="N9" s="17">
        <v>45296</v>
      </c>
      <c r="O9" s="23" t="s">
        <v>27</v>
      </c>
      <c r="P9" s="24"/>
    </row>
    <row r="10" spans="1:18" s="25" customFormat="1" ht="24.95" customHeight="1">
      <c r="A10" s="12">
        <v>8</v>
      </c>
      <c r="B10" s="12">
        <v>6</v>
      </c>
      <c r="C10" s="20" t="s">
        <v>72</v>
      </c>
      <c r="D10" s="14">
        <v>14464.02</v>
      </c>
      <c r="E10" s="14">
        <v>18078.37</v>
      </c>
      <c r="F10" s="15">
        <f>(D10-E10)/E10</f>
        <v>-0.19992676330886019</v>
      </c>
      <c r="G10" s="21">
        <v>2045</v>
      </c>
      <c r="H10" s="22">
        <v>45</v>
      </c>
      <c r="I10" s="16">
        <f t="shared" si="0"/>
        <v>45.444444444444443</v>
      </c>
      <c r="J10" s="13">
        <v>15</v>
      </c>
      <c r="K10" s="16">
        <v>2</v>
      </c>
      <c r="L10" s="14">
        <v>47486.3</v>
      </c>
      <c r="M10" s="22">
        <v>6990</v>
      </c>
      <c r="N10" s="17">
        <v>45303</v>
      </c>
      <c r="O10" s="23" t="s">
        <v>38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87</v>
      </c>
      <c r="D11" s="14">
        <v>13785.12</v>
      </c>
      <c r="E11" s="14" t="s">
        <v>18</v>
      </c>
      <c r="F11" s="15" t="s">
        <v>18</v>
      </c>
      <c r="G11" s="21">
        <v>2612</v>
      </c>
      <c r="H11" s="22">
        <v>90</v>
      </c>
      <c r="I11" s="16">
        <f t="shared" si="0"/>
        <v>29.022222222222222</v>
      </c>
      <c r="J11" s="13">
        <v>17</v>
      </c>
      <c r="K11" s="16">
        <v>1</v>
      </c>
      <c r="L11" s="14">
        <v>15185.12</v>
      </c>
      <c r="M11" s="22">
        <v>2862</v>
      </c>
      <c r="N11" s="17">
        <v>45310</v>
      </c>
      <c r="O11" s="23" t="s">
        <v>88</v>
      </c>
      <c r="P11" s="18"/>
    </row>
    <row r="12" spans="1:18" s="25" customFormat="1" ht="24.95" customHeight="1">
      <c r="A12" s="12">
        <v>10</v>
      </c>
      <c r="B12" s="12">
        <v>9</v>
      </c>
      <c r="C12" s="20" t="s">
        <v>76</v>
      </c>
      <c r="D12" s="14">
        <v>6773.62</v>
      </c>
      <c r="E12" s="14">
        <v>11082.39</v>
      </c>
      <c r="F12" s="15">
        <f t="shared" ref="F12:F23" si="1">(D12-E12)/E12</f>
        <v>-0.38879429437152091</v>
      </c>
      <c r="G12" s="21">
        <v>953</v>
      </c>
      <c r="H12" s="22">
        <v>27</v>
      </c>
      <c r="I12" s="16">
        <f t="shared" si="0"/>
        <v>35.296296296296298</v>
      </c>
      <c r="J12" s="13">
        <v>9</v>
      </c>
      <c r="K12" s="16">
        <v>2</v>
      </c>
      <c r="L12" s="14">
        <v>21357.74</v>
      </c>
      <c r="M12" s="22">
        <v>3103</v>
      </c>
      <c r="N12" s="17">
        <v>45303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8</v>
      </c>
      <c r="C13" s="20" t="s">
        <v>26</v>
      </c>
      <c r="D13" s="14">
        <v>6767.6</v>
      </c>
      <c r="E13" s="14">
        <v>12051.53</v>
      </c>
      <c r="F13" s="15">
        <f t="shared" si="1"/>
        <v>-0.43844474519002979</v>
      </c>
      <c r="G13" s="21">
        <v>893</v>
      </c>
      <c r="H13" s="22">
        <v>29</v>
      </c>
      <c r="I13" s="16">
        <f t="shared" si="0"/>
        <v>30.793103448275861</v>
      </c>
      <c r="J13" s="13">
        <v>7</v>
      </c>
      <c r="K13" s="16">
        <v>8</v>
      </c>
      <c r="L13" s="14">
        <v>514145.09</v>
      </c>
      <c r="M13" s="22">
        <v>70371</v>
      </c>
      <c r="N13" s="17">
        <v>45261</v>
      </c>
      <c r="O13" s="23" t="s">
        <v>27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55</v>
      </c>
      <c r="D14" s="14">
        <v>5822.45</v>
      </c>
      <c r="E14" s="14">
        <v>8114.64</v>
      </c>
      <c r="F14" s="15">
        <f t="shared" si="1"/>
        <v>-0.28247587077183961</v>
      </c>
      <c r="G14" s="21">
        <v>1081</v>
      </c>
      <c r="H14" s="22">
        <v>31</v>
      </c>
      <c r="I14" s="16">
        <f t="shared" si="0"/>
        <v>34.87096774193548</v>
      </c>
      <c r="J14" s="13">
        <v>10</v>
      </c>
      <c r="K14" s="16">
        <v>3</v>
      </c>
      <c r="L14" s="14">
        <v>31489.97</v>
      </c>
      <c r="M14" s="22">
        <v>5937</v>
      </c>
      <c r="N14" s="17">
        <v>45296</v>
      </c>
      <c r="O14" s="23" t="s">
        <v>56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24</v>
      </c>
      <c r="D15" s="14">
        <v>5074.5200000000004</v>
      </c>
      <c r="E15" s="14">
        <v>12460.96</v>
      </c>
      <c r="F15" s="15">
        <f t="shared" si="1"/>
        <v>-0.59276652842156619</v>
      </c>
      <c r="G15" s="21">
        <v>743</v>
      </c>
      <c r="H15" s="22">
        <v>13</v>
      </c>
      <c r="I15" s="16">
        <f t="shared" si="0"/>
        <v>57.153846153846153</v>
      </c>
      <c r="J15" s="13">
        <v>4</v>
      </c>
      <c r="K15" s="16">
        <v>5</v>
      </c>
      <c r="L15" s="14">
        <v>205860.85</v>
      </c>
      <c r="M15" s="22">
        <v>29439</v>
      </c>
      <c r="N15" s="17">
        <v>45282</v>
      </c>
      <c r="O15" s="23" t="s">
        <v>25</v>
      </c>
      <c r="P15" s="24"/>
    </row>
    <row r="16" spans="1:18" s="25" customFormat="1" ht="24.95" customHeight="1">
      <c r="A16" s="12">
        <v>14</v>
      </c>
      <c r="B16" s="12">
        <v>11</v>
      </c>
      <c r="C16" s="20" t="s">
        <v>32</v>
      </c>
      <c r="D16" s="14">
        <v>3919.46</v>
      </c>
      <c r="E16" s="14">
        <v>5865.39</v>
      </c>
      <c r="F16" s="15">
        <f t="shared" si="1"/>
        <v>-0.33176481018312509</v>
      </c>
      <c r="G16" s="21">
        <v>696</v>
      </c>
      <c r="H16" s="22">
        <v>15</v>
      </c>
      <c r="I16" s="16">
        <f t="shared" si="0"/>
        <v>46.4</v>
      </c>
      <c r="J16" s="13">
        <v>5</v>
      </c>
      <c r="K16" s="16">
        <v>9</v>
      </c>
      <c r="L16" s="14">
        <v>248944.13</v>
      </c>
      <c r="M16" s="22">
        <v>47466</v>
      </c>
      <c r="N16" s="17">
        <v>45254</v>
      </c>
      <c r="O16" s="23" t="s">
        <v>33</v>
      </c>
      <c r="P16" s="24"/>
    </row>
    <row r="17" spans="1:16" s="25" customFormat="1" ht="24.95" customHeight="1">
      <c r="A17" s="12">
        <v>15</v>
      </c>
      <c r="B17" s="12">
        <v>16</v>
      </c>
      <c r="C17" s="20" t="s">
        <v>34</v>
      </c>
      <c r="D17" s="14">
        <v>2160</v>
      </c>
      <c r="E17" s="14">
        <v>3053</v>
      </c>
      <c r="F17" s="15">
        <f t="shared" si="1"/>
        <v>-0.29249918113331147</v>
      </c>
      <c r="G17" s="21">
        <v>338</v>
      </c>
      <c r="H17" s="22">
        <v>4</v>
      </c>
      <c r="I17" s="16">
        <f t="shared" si="0"/>
        <v>84.5</v>
      </c>
      <c r="J17" s="13">
        <v>2</v>
      </c>
      <c r="K17" s="16">
        <v>5</v>
      </c>
      <c r="L17" s="14">
        <v>35938</v>
      </c>
      <c r="M17" s="22">
        <v>5753</v>
      </c>
      <c r="N17" s="17">
        <v>45282</v>
      </c>
      <c r="O17" s="23" t="s">
        <v>35</v>
      </c>
      <c r="P17" s="24"/>
    </row>
    <row r="18" spans="1:16" s="25" customFormat="1" ht="24.95" customHeight="1">
      <c r="A18" s="12">
        <v>16</v>
      </c>
      <c r="B18" s="12">
        <v>15</v>
      </c>
      <c r="C18" s="20" t="s">
        <v>70</v>
      </c>
      <c r="D18" s="14">
        <v>1520.8</v>
      </c>
      <c r="E18" s="14">
        <v>3199.65</v>
      </c>
      <c r="F18" s="15">
        <f t="shared" si="1"/>
        <v>-0.52469801384526438</v>
      </c>
      <c r="G18" s="21">
        <v>257</v>
      </c>
      <c r="H18" s="22">
        <v>7</v>
      </c>
      <c r="I18" s="16">
        <f t="shared" si="0"/>
        <v>36.714285714285715</v>
      </c>
      <c r="J18" s="13">
        <v>4</v>
      </c>
      <c r="K18" s="16">
        <v>2</v>
      </c>
      <c r="L18" s="14">
        <v>5720.1500000000005</v>
      </c>
      <c r="M18" s="22">
        <v>892</v>
      </c>
      <c r="N18" s="17">
        <v>45303</v>
      </c>
      <c r="O18" s="23" t="s">
        <v>29</v>
      </c>
      <c r="P18" s="24"/>
    </row>
    <row r="19" spans="1:16" s="25" customFormat="1" ht="24.95" customHeight="1">
      <c r="A19" s="12">
        <v>17</v>
      </c>
      <c r="B19" s="12">
        <v>12</v>
      </c>
      <c r="C19" s="20" t="s">
        <v>59</v>
      </c>
      <c r="D19" s="14">
        <v>1315.15</v>
      </c>
      <c r="E19" s="14">
        <v>4299.3</v>
      </c>
      <c r="F19" s="15">
        <f t="shared" si="1"/>
        <v>-0.6941013653385435</v>
      </c>
      <c r="G19" s="21">
        <v>194</v>
      </c>
      <c r="H19" s="22">
        <v>5</v>
      </c>
      <c r="I19" s="16">
        <f t="shared" si="0"/>
        <v>38.799999999999997</v>
      </c>
      <c r="J19" s="13">
        <v>2</v>
      </c>
      <c r="K19" s="16">
        <v>3</v>
      </c>
      <c r="L19" s="14">
        <v>26051.919999999998</v>
      </c>
      <c r="M19" s="22">
        <v>3762</v>
      </c>
      <c r="N19" s="17">
        <v>45296</v>
      </c>
      <c r="O19" s="23" t="s">
        <v>21</v>
      </c>
      <c r="P19" s="24"/>
    </row>
    <row r="20" spans="1:16" s="25" customFormat="1" ht="24.95" customHeight="1">
      <c r="A20" s="12">
        <v>18</v>
      </c>
      <c r="B20" s="12">
        <v>18</v>
      </c>
      <c r="C20" s="20" t="s">
        <v>28</v>
      </c>
      <c r="D20" s="14">
        <v>1292.4000000000001</v>
      </c>
      <c r="E20" s="14">
        <v>2511.7399999999998</v>
      </c>
      <c r="F20" s="15">
        <f t="shared" si="1"/>
        <v>-0.4854562972282162</v>
      </c>
      <c r="G20" s="22">
        <v>236</v>
      </c>
      <c r="H20" s="13">
        <v>11</v>
      </c>
      <c r="I20" s="16">
        <f t="shared" si="0"/>
        <v>21.454545454545453</v>
      </c>
      <c r="J20" s="13">
        <v>5</v>
      </c>
      <c r="K20" s="13">
        <v>4</v>
      </c>
      <c r="L20" s="14">
        <v>39379.97</v>
      </c>
      <c r="M20" s="22">
        <v>7764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2">
        <v>20</v>
      </c>
      <c r="C21" s="20" t="s">
        <v>30</v>
      </c>
      <c r="D21" s="14">
        <v>1001.76</v>
      </c>
      <c r="E21" s="14">
        <v>2024.4</v>
      </c>
      <c r="F21" s="15">
        <f t="shared" si="1"/>
        <v>-0.50515708358032008</v>
      </c>
      <c r="G21" s="21">
        <v>141</v>
      </c>
      <c r="H21" s="22">
        <v>6</v>
      </c>
      <c r="I21" s="16">
        <f t="shared" si="0"/>
        <v>23.5</v>
      </c>
      <c r="J21" s="13">
        <v>2</v>
      </c>
      <c r="K21" s="16">
        <v>10</v>
      </c>
      <c r="L21" s="14">
        <v>347045</v>
      </c>
      <c r="M21" s="22">
        <v>48871</v>
      </c>
      <c r="N21" s="17">
        <v>45247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14</v>
      </c>
      <c r="C22" s="20" t="s">
        <v>68</v>
      </c>
      <c r="D22" s="14">
        <v>453.78</v>
      </c>
      <c r="E22" s="14">
        <v>3204.07</v>
      </c>
      <c r="F22" s="15">
        <f t="shared" si="1"/>
        <v>-0.85837388072045862</v>
      </c>
      <c r="G22" s="21">
        <v>100</v>
      </c>
      <c r="H22" s="22">
        <v>8</v>
      </c>
      <c r="I22" s="16">
        <f t="shared" si="0"/>
        <v>12.5</v>
      </c>
      <c r="J22" s="13">
        <v>4</v>
      </c>
      <c r="K22" s="16">
        <v>2</v>
      </c>
      <c r="L22" s="14">
        <v>4823.88</v>
      </c>
      <c r="M22" s="22">
        <v>970</v>
      </c>
      <c r="N22" s="17">
        <v>45303</v>
      </c>
      <c r="O22" s="23" t="s">
        <v>69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74</v>
      </c>
      <c r="D23" s="14">
        <v>436.84</v>
      </c>
      <c r="E23" s="14">
        <v>3762.73</v>
      </c>
      <c r="F23" s="15">
        <f t="shared" si="1"/>
        <v>-0.88390344244737196</v>
      </c>
      <c r="G23" s="21">
        <v>67</v>
      </c>
      <c r="H23" s="22">
        <v>3</v>
      </c>
      <c r="I23" s="16">
        <f t="shared" si="0"/>
        <v>22.333333333333332</v>
      </c>
      <c r="J23" s="13">
        <v>3</v>
      </c>
      <c r="K23" s="16">
        <v>2</v>
      </c>
      <c r="L23" s="14">
        <v>4850.72</v>
      </c>
      <c r="M23" s="22">
        <v>769</v>
      </c>
      <c r="N23" s="17">
        <v>45303</v>
      </c>
      <c r="O23" s="23" t="s">
        <v>33</v>
      </c>
      <c r="P23" s="24"/>
    </row>
    <row r="24" spans="1:16" s="25" customFormat="1" ht="24.95" customHeight="1">
      <c r="A24" s="12">
        <v>22</v>
      </c>
      <c r="B24" s="14" t="s">
        <v>18</v>
      </c>
      <c r="C24" s="20" t="s">
        <v>89</v>
      </c>
      <c r="D24" s="14">
        <v>430</v>
      </c>
      <c r="E24" s="14" t="s">
        <v>18</v>
      </c>
      <c r="F24" s="15" t="s">
        <v>18</v>
      </c>
      <c r="G24" s="22">
        <v>105</v>
      </c>
      <c r="H24" s="13">
        <v>3</v>
      </c>
      <c r="I24" s="16">
        <f t="shared" si="0"/>
        <v>35</v>
      </c>
      <c r="J24" s="13">
        <v>3</v>
      </c>
      <c r="K24" s="15" t="s">
        <v>18</v>
      </c>
      <c r="L24" s="14">
        <v>2247.08</v>
      </c>
      <c r="M24" s="22">
        <v>495</v>
      </c>
      <c r="N24" s="17">
        <v>45282</v>
      </c>
      <c r="O24" s="23" t="s">
        <v>38</v>
      </c>
      <c r="P24" s="18"/>
    </row>
    <row r="25" spans="1:16" s="25" customFormat="1" ht="24.95" customHeight="1">
      <c r="A25" s="12">
        <v>23</v>
      </c>
      <c r="B25" s="15" t="s">
        <v>18</v>
      </c>
      <c r="C25" s="20" t="s">
        <v>82</v>
      </c>
      <c r="D25" s="14">
        <v>409</v>
      </c>
      <c r="E25" s="15" t="s">
        <v>18</v>
      </c>
      <c r="F25" s="15" t="s">
        <v>18</v>
      </c>
      <c r="G25" s="21">
        <v>77</v>
      </c>
      <c r="H25" s="22">
        <v>3</v>
      </c>
      <c r="I25" s="16">
        <f t="shared" si="0"/>
        <v>25.666666666666668</v>
      </c>
      <c r="J25" s="13">
        <v>1</v>
      </c>
      <c r="K25" s="15" t="s">
        <v>18</v>
      </c>
      <c r="L25" s="14">
        <v>2707.9</v>
      </c>
      <c r="M25" s="22">
        <v>510</v>
      </c>
      <c r="N25" s="17">
        <v>45275</v>
      </c>
      <c r="O25" s="23" t="s">
        <v>83</v>
      </c>
      <c r="P25" s="24"/>
    </row>
    <row r="26" spans="1:16" s="25" customFormat="1" ht="24.95" customHeight="1">
      <c r="A26" s="12">
        <v>24</v>
      </c>
      <c r="B26" s="12">
        <v>26</v>
      </c>
      <c r="C26" s="20" t="s">
        <v>91</v>
      </c>
      <c r="D26" s="14">
        <v>331.4</v>
      </c>
      <c r="E26" s="14">
        <v>403.6</v>
      </c>
      <c r="F26" s="15">
        <f>(D26-E26)/E26</f>
        <v>-0.17888999008919731</v>
      </c>
      <c r="G26" s="21">
        <v>53</v>
      </c>
      <c r="H26" s="22">
        <v>3</v>
      </c>
      <c r="I26" s="16">
        <f t="shared" si="0"/>
        <v>17.666666666666668</v>
      </c>
      <c r="J26" s="13">
        <v>3</v>
      </c>
      <c r="K26" s="16">
        <v>3</v>
      </c>
      <c r="L26" s="14">
        <v>4774.0200000000004</v>
      </c>
      <c r="M26" s="22">
        <v>791</v>
      </c>
      <c r="N26" s="17">
        <v>45296</v>
      </c>
      <c r="O26" s="23" t="s">
        <v>50</v>
      </c>
      <c r="P26" s="24"/>
    </row>
    <row r="27" spans="1:16" s="25" customFormat="1" ht="24.95" customHeight="1">
      <c r="A27" s="12">
        <v>25</v>
      </c>
      <c r="B27" s="12">
        <v>23</v>
      </c>
      <c r="C27" s="20" t="s">
        <v>42</v>
      </c>
      <c r="D27" s="14">
        <v>261.2</v>
      </c>
      <c r="E27" s="14">
        <v>778.5</v>
      </c>
      <c r="F27" s="15">
        <f>(D27-E27)/E27</f>
        <v>-0.66448298008991646</v>
      </c>
      <c r="G27" s="21">
        <v>34</v>
      </c>
      <c r="H27" s="16">
        <v>2</v>
      </c>
      <c r="I27" s="16">
        <f t="shared" si="0"/>
        <v>17</v>
      </c>
      <c r="J27" s="13">
        <v>1</v>
      </c>
      <c r="K27" s="16">
        <v>9</v>
      </c>
      <c r="L27" s="14">
        <v>50554.6</v>
      </c>
      <c r="M27" s="22">
        <v>8030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12">
        <v>25</v>
      </c>
      <c r="C28" s="20" t="s">
        <v>36</v>
      </c>
      <c r="D28" s="14">
        <v>191.8</v>
      </c>
      <c r="E28" s="14">
        <v>458.7</v>
      </c>
      <c r="F28" s="15">
        <f>(D28-E28)/E28</f>
        <v>-0.58186178330063221</v>
      </c>
      <c r="G28" s="22">
        <v>25</v>
      </c>
      <c r="H28" s="22">
        <v>1</v>
      </c>
      <c r="I28" s="16">
        <f t="shared" si="0"/>
        <v>25</v>
      </c>
      <c r="J28" s="13">
        <v>1</v>
      </c>
      <c r="K28" s="13">
        <v>7</v>
      </c>
      <c r="L28" s="14">
        <v>38949.9</v>
      </c>
      <c r="M28" s="22">
        <v>5540</v>
      </c>
      <c r="N28" s="17">
        <v>45268</v>
      </c>
      <c r="O28" s="23" t="s">
        <v>27</v>
      </c>
      <c r="P28" s="24"/>
    </row>
    <row r="29" spans="1:16" s="25" customFormat="1" ht="24.95" customHeight="1">
      <c r="A29" s="12">
        <v>27</v>
      </c>
      <c r="B29" s="15" t="s">
        <v>18</v>
      </c>
      <c r="C29" s="20" t="s">
        <v>86</v>
      </c>
      <c r="D29" s="14">
        <v>190</v>
      </c>
      <c r="E29" s="14" t="s">
        <v>18</v>
      </c>
      <c r="F29" s="15" t="s">
        <v>18</v>
      </c>
      <c r="G29" s="21">
        <v>35</v>
      </c>
      <c r="H29" s="22">
        <v>2</v>
      </c>
      <c r="I29" s="16">
        <f t="shared" si="0"/>
        <v>17.5</v>
      </c>
      <c r="J29" s="13">
        <v>2</v>
      </c>
      <c r="K29" s="15" t="s">
        <v>18</v>
      </c>
      <c r="L29" s="14">
        <v>6149.97</v>
      </c>
      <c r="M29" s="22">
        <v>938</v>
      </c>
      <c r="N29" s="17">
        <v>45282</v>
      </c>
      <c r="O29" s="23" t="s">
        <v>83</v>
      </c>
      <c r="P29" s="18"/>
    </row>
    <row r="30" spans="1:16" s="25" customFormat="1" ht="24.95" customHeight="1">
      <c r="A30" s="12">
        <v>28</v>
      </c>
      <c r="B30" s="12">
        <v>28</v>
      </c>
      <c r="C30" s="20" t="s">
        <v>73</v>
      </c>
      <c r="D30" s="14">
        <v>184</v>
      </c>
      <c r="E30" s="14">
        <v>321.8</v>
      </c>
      <c r="F30" s="15">
        <f>(D30-E30)/E30</f>
        <v>-0.42821628340584217</v>
      </c>
      <c r="G30" s="21">
        <v>23</v>
      </c>
      <c r="H30" s="22">
        <v>1</v>
      </c>
      <c r="I30" s="16">
        <f t="shared" si="0"/>
        <v>23</v>
      </c>
      <c r="J30" s="13">
        <v>1</v>
      </c>
      <c r="K30" s="16">
        <v>14</v>
      </c>
      <c r="L30" s="14">
        <v>21386.799999999999</v>
      </c>
      <c r="M30" s="22">
        <v>3457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43</v>
      </c>
      <c r="D31" s="14">
        <v>181</v>
      </c>
      <c r="E31" s="14">
        <v>376</v>
      </c>
      <c r="F31" s="15">
        <f>(D31-E31)/E31</f>
        <v>-0.5186170212765957</v>
      </c>
      <c r="G31" s="22">
        <v>24</v>
      </c>
      <c r="H31" s="22">
        <v>1</v>
      </c>
      <c r="I31" s="16">
        <f t="shared" si="0"/>
        <v>24</v>
      </c>
      <c r="J31" s="13">
        <v>1</v>
      </c>
      <c r="K31" s="13">
        <v>9</v>
      </c>
      <c r="L31" s="14">
        <v>17684</v>
      </c>
      <c r="M31" s="22">
        <v>2952</v>
      </c>
      <c r="N31" s="17">
        <v>45254</v>
      </c>
      <c r="O31" s="23" t="s">
        <v>35</v>
      </c>
      <c r="P31" s="24"/>
    </row>
    <row r="32" spans="1:16" s="25" customFormat="1" ht="24.95" customHeight="1">
      <c r="A32" s="12">
        <v>30</v>
      </c>
      <c r="B32" s="13">
        <v>29</v>
      </c>
      <c r="C32" s="20" t="s">
        <v>45</v>
      </c>
      <c r="D32" s="14">
        <v>125</v>
      </c>
      <c r="E32" s="14">
        <v>317.5</v>
      </c>
      <c r="F32" s="15">
        <f>(D32-E32)/E32</f>
        <v>-0.60629921259842523</v>
      </c>
      <c r="G32" s="21">
        <v>33</v>
      </c>
      <c r="H32" s="22">
        <v>3</v>
      </c>
      <c r="I32" s="16">
        <f t="shared" si="0"/>
        <v>11</v>
      </c>
      <c r="J32" s="13">
        <v>2</v>
      </c>
      <c r="K32" s="16">
        <v>4</v>
      </c>
      <c r="L32" s="14">
        <v>2657.28</v>
      </c>
      <c r="M32" s="22">
        <v>638</v>
      </c>
      <c r="N32" s="17">
        <v>45289</v>
      </c>
      <c r="O32" s="23" t="s">
        <v>46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37</v>
      </c>
      <c r="D33" s="14">
        <v>112.2</v>
      </c>
      <c r="E33" s="14" t="s">
        <v>18</v>
      </c>
      <c r="F33" s="15" t="s">
        <v>18</v>
      </c>
      <c r="G33" s="21">
        <v>17</v>
      </c>
      <c r="H33" s="22">
        <v>1</v>
      </c>
      <c r="I33" s="16">
        <f t="shared" si="0"/>
        <v>17</v>
      </c>
      <c r="J33" s="13">
        <v>1</v>
      </c>
      <c r="K33" s="15" t="s">
        <v>18</v>
      </c>
      <c r="L33" s="14">
        <v>30640.93</v>
      </c>
      <c r="M33" s="22">
        <v>4833</v>
      </c>
      <c r="N33" s="17">
        <v>45275</v>
      </c>
      <c r="O33" s="23" t="s">
        <v>38</v>
      </c>
      <c r="P33" s="18"/>
    </row>
    <row r="34" spans="1:16" s="25" customFormat="1" ht="24.95" customHeight="1">
      <c r="A34" s="12">
        <v>32</v>
      </c>
      <c r="B34" s="12">
        <v>31</v>
      </c>
      <c r="C34" s="20" t="s">
        <v>77</v>
      </c>
      <c r="D34" s="14">
        <v>89</v>
      </c>
      <c r="E34" s="14">
        <v>201.1</v>
      </c>
      <c r="F34" s="15">
        <f>(D34-E34)/E34</f>
        <v>-0.55743411238189955</v>
      </c>
      <c r="G34" s="21">
        <v>24</v>
      </c>
      <c r="H34" s="22">
        <v>1</v>
      </c>
      <c r="I34" s="16">
        <f t="shared" si="0"/>
        <v>24</v>
      </c>
      <c r="J34" s="13">
        <v>1</v>
      </c>
      <c r="K34" s="15" t="s">
        <v>18</v>
      </c>
      <c r="L34" s="14">
        <v>3919.31</v>
      </c>
      <c r="M34" s="22">
        <v>1062</v>
      </c>
      <c r="N34" s="17">
        <v>45275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21</v>
      </c>
      <c r="C35" s="20" t="s">
        <v>60</v>
      </c>
      <c r="D35" s="14">
        <v>30</v>
      </c>
      <c r="E35" s="14">
        <v>1421.43</v>
      </c>
      <c r="F35" s="15">
        <f>(D35-E35)/E35</f>
        <v>-0.97889449357337333</v>
      </c>
      <c r="G35" s="21">
        <v>8</v>
      </c>
      <c r="H35" s="22">
        <v>1</v>
      </c>
      <c r="I35" s="16">
        <f t="shared" si="0"/>
        <v>8</v>
      </c>
      <c r="J35" s="13">
        <v>1</v>
      </c>
      <c r="K35" s="16">
        <v>3</v>
      </c>
      <c r="L35" s="14">
        <v>13715.8</v>
      </c>
      <c r="M35" s="22">
        <v>2199</v>
      </c>
      <c r="N35" s="17">
        <v>45296</v>
      </c>
      <c r="O35" s="23" t="s">
        <v>61</v>
      </c>
      <c r="P35" s="24"/>
    </row>
    <row r="36" spans="1:16" s="27" customFormat="1" ht="24.75" customHeight="1">
      <c r="B36" s="28"/>
      <c r="C36" s="29" t="s">
        <v>93</v>
      </c>
      <c r="D36" s="30">
        <f>SUBTOTAL(109,Table132456789101112131415171618192021222324262527283029313233343635373834[Pajamos 
(GBO)])</f>
        <v>548275.22</v>
      </c>
      <c r="E36" s="30" t="s">
        <v>92</v>
      </c>
      <c r="F36" s="31">
        <f t="shared" ref="F36" si="2">(D36-E36)/E36</f>
        <v>0.24060727563181505</v>
      </c>
      <c r="G36" s="32">
        <f>SUBTOTAL(109,Table132456789101112131415171618192021222324262527283029313233343635373834[Žiūrovų sk. 
(ADM)])</f>
        <v>77013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t="11.25" hidden="1">
      <c r="F37" s="39"/>
      <c r="L37" s="41"/>
    </row>
    <row r="38" spans="1:16" ht="11.25" hidden="1">
      <c r="F38" s="39"/>
      <c r="L38" s="41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</row>
    <row r="50" spans="1:16383" s="40" customFormat="1" ht="11.25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t="11.25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t="11.25" hidden="1">
      <c r="D53" s="26"/>
      <c r="F53" s="26"/>
      <c r="G53" s="26"/>
      <c r="H53" s="26"/>
      <c r="I53" s="26"/>
      <c r="K53" s="26"/>
      <c r="O53" s="26"/>
    </row>
    <row r="54" spans="1:16383" ht="11.25" hidden="1">
      <c r="D54" s="26"/>
      <c r="F54" s="26"/>
      <c r="G54" s="26"/>
      <c r="H54" s="26"/>
      <c r="I54" s="26"/>
      <c r="K54" s="26"/>
      <c r="O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30B3F-267D-4053-8303-C39E898F6D2C}">
  <dimension ref="A1:XFC66"/>
  <sheetViews>
    <sheetView topLeftCell="B11" zoomScale="60" zoomScaleNormal="60" workbookViewId="0">
      <selection activeCell="O26" sqref="O26"/>
    </sheetView>
  </sheetViews>
  <sheetFormatPr defaultColWidth="18.28515625" defaultRowHeight="11.25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66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17</v>
      </c>
      <c r="D3" s="14">
        <v>208794</v>
      </c>
      <c r="E3" s="14">
        <v>247129</v>
      </c>
      <c r="F3" s="15">
        <f>(D3-E3)/E3</f>
        <v>-0.15512141432207471</v>
      </c>
      <c r="G3" s="22">
        <v>26779</v>
      </c>
      <c r="H3" s="13">
        <v>140</v>
      </c>
      <c r="I3" s="16">
        <f t="shared" ref="I3:I18" si="0">G3/H3</f>
        <v>191.27857142857144</v>
      </c>
      <c r="J3" s="13">
        <v>24</v>
      </c>
      <c r="K3" s="13">
        <v>3</v>
      </c>
      <c r="L3" s="14">
        <v>1171877</v>
      </c>
      <c r="M3" s="22">
        <v>157467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 t="s">
        <v>16</v>
      </c>
      <c r="C4" s="20" t="s">
        <v>75</v>
      </c>
      <c r="D4" s="14">
        <v>44094.46</v>
      </c>
      <c r="E4" s="14" t="s">
        <v>18</v>
      </c>
      <c r="F4" s="15" t="s">
        <v>18</v>
      </c>
      <c r="G4" s="21">
        <v>5634</v>
      </c>
      <c r="H4" s="22">
        <v>89</v>
      </c>
      <c r="I4" s="16">
        <f t="shared" si="0"/>
        <v>63.303370786516851</v>
      </c>
      <c r="J4" s="13">
        <v>15</v>
      </c>
      <c r="K4" s="16">
        <v>1</v>
      </c>
      <c r="L4" s="14">
        <v>48998.11</v>
      </c>
      <c r="M4" s="22">
        <v>6197</v>
      </c>
      <c r="N4" s="17">
        <v>45303</v>
      </c>
      <c r="O4" s="23" t="s">
        <v>56</v>
      </c>
      <c r="P4" s="18"/>
      <c r="R4" s="12"/>
    </row>
    <row r="5" spans="1:18" s="19" customFormat="1" ht="24.95" customHeight="1">
      <c r="A5" s="12">
        <v>3</v>
      </c>
      <c r="B5" s="12">
        <v>2</v>
      </c>
      <c r="C5" s="20" t="s">
        <v>22</v>
      </c>
      <c r="D5" s="14">
        <v>34140.71</v>
      </c>
      <c r="E5" s="14">
        <v>52694.6</v>
      </c>
      <c r="F5" s="15">
        <f>(D5-E5)/E5</f>
        <v>-0.35210230270274373</v>
      </c>
      <c r="G5" s="21">
        <v>5593</v>
      </c>
      <c r="H5" s="22">
        <v>91</v>
      </c>
      <c r="I5" s="16">
        <f t="shared" si="0"/>
        <v>61.46153846153846</v>
      </c>
      <c r="J5" s="13">
        <v>11</v>
      </c>
      <c r="K5" s="16">
        <v>5</v>
      </c>
      <c r="L5" s="14">
        <v>496060.23</v>
      </c>
      <c r="M5" s="22">
        <v>84994</v>
      </c>
      <c r="N5" s="17">
        <v>45275</v>
      </c>
      <c r="O5" s="23" t="s">
        <v>23</v>
      </c>
      <c r="P5" s="24"/>
      <c r="R5" s="12"/>
    </row>
    <row r="6" spans="1:18" s="19" customFormat="1" ht="24.95" customHeight="1">
      <c r="A6" s="12">
        <v>4</v>
      </c>
      <c r="B6" s="12">
        <v>3</v>
      </c>
      <c r="C6" s="20" t="s">
        <v>20</v>
      </c>
      <c r="D6" s="14">
        <v>31033.31</v>
      </c>
      <c r="E6" s="14">
        <v>44768.959999999999</v>
      </c>
      <c r="F6" s="15">
        <f>(D6-E6)/E6</f>
        <v>-0.30681190717854512</v>
      </c>
      <c r="G6" s="21">
        <v>5703</v>
      </c>
      <c r="H6" s="22">
        <v>99</v>
      </c>
      <c r="I6" s="16">
        <f t="shared" si="0"/>
        <v>57.606060606060609</v>
      </c>
      <c r="J6" s="13">
        <v>19</v>
      </c>
      <c r="K6" s="16">
        <v>4</v>
      </c>
      <c r="L6" s="14">
        <v>358315.02</v>
      </c>
      <c r="M6" s="22">
        <v>64622</v>
      </c>
      <c r="N6" s="17">
        <v>45282</v>
      </c>
      <c r="O6" s="23" t="s">
        <v>21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54</v>
      </c>
      <c r="D7" s="14">
        <v>22979.8</v>
      </c>
      <c r="E7" s="14">
        <v>37431.660000000003</v>
      </c>
      <c r="F7" s="15">
        <f>(D7-E7)/E7</f>
        <v>-0.38608653743916255</v>
      </c>
      <c r="G7" s="21">
        <v>3175</v>
      </c>
      <c r="H7" s="22">
        <v>56</v>
      </c>
      <c r="I7" s="16">
        <f t="shared" si="0"/>
        <v>56.696428571428569</v>
      </c>
      <c r="J7" s="13">
        <v>11</v>
      </c>
      <c r="K7" s="16">
        <v>2</v>
      </c>
      <c r="L7" s="14">
        <v>83677.210000000006</v>
      </c>
      <c r="M7" s="22">
        <v>11972</v>
      </c>
      <c r="N7" s="17">
        <v>45296</v>
      </c>
      <c r="O7" s="23" t="s">
        <v>27</v>
      </c>
      <c r="P7" s="24"/>
    </row>
    <row r="8" spans="1:18" s="25" customFormat="1" ht="24.75" customHeight="1">
      <c r="A8" s="12">
        <v>6</v>
      </c>
      <c r="B8" s="13" t="s">
        <v>16</v>
      </c>
      <c r="C8" s="20" t="s">
        <v>72</v>
      </c>
      <c r="D8" s="14">
        <v>18078.37</v>
      </c>
      <c r="E8" s="14" t="s">
        <v>18</v>
      </c>
      <c r="F8" s="15" t="s">
        <v>18</v>
      </c>
      <c r="G8" s="21">
        <v>2651</v>
      </c>
      <c r="H8" s="22">
        <v>47</v>
      </c>
      <c r="I8" s="16">
        <f t="shared" si="0"/>
        <v>56.404255319148938</v>
      </c>
      <c r="J8" s="13">
        <v>19</v>
      </c>
      <c r="K8" s="16">
        <v>1</v>
      </c>
      <c r="L8" s="14">
        <v>25435.22</v>
      </c>
      <c r="M8" s="22">
        <v>3696</v>
      </c>
      <c r="N8" s="17">
        <v>45303</v>
      </c>
      <c r="O8" s="23" t="s">
        <v>38</v>
      </c>
      <c r="P8" s="24"/>
    </row>
    <row r="9" spans="1:18" s="25" customFormat="1" ht="24.95" customHeight="1">
      <c r="A9" s="12">
        <v>7</v>
      </c>
      <c r="B9" s="12">
        <v>6</v>
      </c>
      <c r="C9" s="20" t="s">
        <v>24</v>
      </c>
      <c r="D9" s="14">
        <v>12460.96</v>
      </c>
      <c r="E9" s="14">
        <v>21169.96</v>
      </c>
      <c r="F9" s="15">
        <f>(D9-E9)/E9</f>
        <v>-0.41138481130809884</v>
      </c>
      <c r="G9" s="21">
        <v>1758</v>
      </c>
      <c r="H9" s="22">
        <v>44</v>
      </c>
      <c r="I9" s="16">
        <f t="shared" si="0"/>
        <v>39.954545454545453</v>
      </c>
      <c r="J9" s="13">
        <v>9</v>
      </c>
      <c r="K9" s="16">
        <v>4</v>
      </c>
      <c r="L9" s="14">
        <v>198138.42</v>
      </c>
      <c r="M9" s="22">
        <v>28281</v>
      </c>
      <c r="N9" s="17">
        <v>45282</v>
      </c>
      <c r="O9" s="23" t="s">
        <v>25</v>
      </c>
      <c r="P9" s="24"/>
    </row>
    <row r="10" spans="1:18" s="25" customFormat="1" ht="24.95" customHeight="1">
      <c r="A10" s="12">
        <v>8</v>
      </c>
      <c r="B10" s="12">
        <v>5</v>
      </c>
      <c r="C10" s="20" t="s">
        <v>26</v>
      </c>
      <c r="D10" s="14">
        <v>12051.53</v>
      </c>
      <c r="E10" s="14">
        <v>22263.67</v>
      </c>
      <c r="F10" s="15">
        <f>(D10-E10)/E10</f>
        <v>-0.45869077290491633</v>
      </c>
      <c r="G10" s="21">
        <v>1589</v>
      </c>
      <c r="H10" s="22">
        <v>37</v>
      </c>
      <c r="I10" s="16">
        <f t="shared" si="0"/>
        <v>42.945945945945944</v>
      </c>
      <c r="J10" s="13">
        <v>8</v>
      </c>
      <c r="K10" s="16">
        <v>7</v>
      </c>
      <c r="L10" s="14">
        <v>503971.44</v>
      </c>
      <c r="M10" s="22">
        <v>68940</v>
      </c>
      <c r="N10" s="17">
        <v>45261</v>
      </c>
      <c r="O10" s="23" t="s">
        <v>27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76</v>
      </c>
      <c r="D11" s="14">
        <v>11082.39</v>
      </c>
      <c r="E11" s="14" t="s">
        <v>18</v>
      </c>
      <c r="F11" s="15" t="s">
        <v>18</v>
      </c>
      <c r="G11" s="21">
        <v>1538</v>
      </c>
      <c r="H11" s="22">
        <v>39</v>
      </c>
      <c r="I11" s="16">
        <f t="shared" si="0"/>
        <v>39.435897435897438</v>
      </c>
      <c r="J11" s="13">
        <v>14</v>
      </c>
      <c r="K11" s="16">
        <v>1</v>
      </c>
      <c r="L11" s="14">
        <v>11082.39</v>
      </c>
      <c r="M11" s="22">
        <v>1538</v>
      </c>
      <c r="N11" s="17">
        <v>45303</v>
      </c>
      <c r="O11" s="23" t="s">
        <v>56</v>
      </c>
      <c r="P11" s="18"/>
    </row>
    <row r="12" spans="1:18" s="25" customFormat="1" ht="24.95" customHeight="1">
      <c r="A12" s="12">
        <v>10</v>
      </c>
      <c r="B12" s="12">
        <v>7</v>
      </c>
      <c r="C12" s="20" t="s">
        <v>55</v>
      </c>
      <c r="D12" s="14">
        <v>8114.64</v>
      </c>
      <c r="E12" s="14">
        <v>14645.6</v>
      </c>
      <c r="F12" s="15">
        <f>(D12-E12)/E12</f>
        <v>-0.44593324957666464</v>
      </c>
      <c r="G12" s="21">
        <v>1483</v>
      </c>
      <c r="H12" s="22">
        <v>46</v>
      </c>
      <c r="I12" s="16">
        <f t="shared" si="0"/>
        <v>32.239130434782609</v>
      </c>
      <c r="J12" s="13">
        <v>17</v>
      </c>
      <c r="K12" s="16">
        <v>2</v>
      </c>
      <c r="L12" s="14">
        <v>24772.47</v>
      </c>
      <c r="M12" s="22">
        <v>4661</v>
      </c>
      <c r="N12" s="17">
        <v>45296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10</v>
      </c>
      <c r="C13" s="20" t="s">
        <v>32</v>
      </c>
      <c r="D13" s="14">
        <v>5865.39</v>
      </c>
      <c r="E13" s="14">
        <v>7545.95</v>
      </c>
      <c r="F13" s="15">
        <f>(D13-E13)/E13</f>
        <v>-0.22271019553535334</v>
      </c>
      <c r="G13" s="21">
        <v>1069</v>
      </c>
      <c r="H13" s="22">
        <v>22</v>
      </c>
      <c r="I13" s="16">
        <f t="shared" si="0"/>
        <v>48.590909090909093</v>
      </c>
      <c r="J13" s="13">
        <v>6</v>
      </c>
      <c r="K13" s="16">
        <v>8</v>
      </c>
      <c r="L13" s="14">
        <v>244457.88</v>
      </c>
      <c r="M13" s="22">
        <v>46645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2">
        <v>8</v>
      </c>
      <c r="C14" s="20" t="s">
        <v>59</v>
      </c>
      <c r="D14" s="14">
        <v>4299.3</v>
      </c>
      <c r="E14" s="14">
        <v>14495.53</v>
      </c>
      <c r="F14" s="15">
        <f>(D14-E14)/E14</f>
        <v>-0.70340511868141409</v>
      </c>
      <c r="G14" s="21">
        <v>588</v>
      </c>
      <c r="H14" s="22">
        <v>18</v>
      </c>
      <c r="I14" s="16">
        <f t="shared" si="0"/>
        <v>32.666666666666664</v>
      </c>
      <c r="J14" s="13">
        <v>6</v>
      </c>
      <c r="K14" s="16">
        <v>2</v>
      </c>
      <c r="L14" s="14">
        <v>23574.32</v>
      </c>
      <c r="M14" s="22">
        <v>3389</v>
      </c>
      <c r="N14" s="17">
        <v>45296</v>
      </c>
      <c r="O14" s="23" t="s">
        <v>21</v>
      </c>
      <c r="P14" s="24"/>
    </row>
    <row r="15" spans="1:18" s="25" customFormat="1" ht="24.95" customHeight="1">
      <c r="A15" s="12">
        <v>13</v>
      </c>
      <c r="B15" s="13" t="s">
        <v>16</v>
      </c>
      <c r="C15" s="20" t="s">
        <v>74</v>
      </c>
      <c r="D15" s="14">
        <v>3762.73</v>
      </c>
      <c r="E15" s="14" t="s">
        <v>18</v>
      </c>
      <c r="F15" s="15" t="s">
        <v>18</v>
      </c>
      <c r="G15" s="21">
        <v>578</v>
      </c>
      <c r="H15" s="22">
        <v>37</v>
      </c>
      <c r="I15" s="16">
        <f t="shared" si="0"/>
        <v>15.621621621621621</v>
      </c>
      <c r="J15" s="13">
        <v>18</v>
      </c>
      <c r="K15" s="16">
        <v>1</v>
      </c>
      <c r="L15" s="14">
        <v>3762.73</v>
      </c>
      <c r="M15" s="22">
        <v>578</v>
      </c>
      <c r="N15" s="17">
        <v>45303</v>
      </c>
      <c r="O15" s="23" t="s">
        <v>33</v>
      </c>
      <c r="P15" s="18"/>
    </row>
    <row r="16" spans="1:18" s="25" customFormat="1" ht="24.95" customHeight="1">
      <c r="A16" s="12">
        <v>14</v>
      </c>
      <c r="B16" s="13" t="s">
        <v>16</v>
      </c>
      <c r="C16" s="20" t="s">
        <v>68</v>
      </c>
      <c r="D16" s="14">
        <v>3204.07</v>
      </c>
      <c r="E16" s="15" t="s">
        <v>18</v>
      </c>
      <c r="F16" s="15" t="s">
        <v>18</v>
      </c>
      <c r="G16" s="21">
        <v>602</v>
      </c>
      <c r="H16" s="22">
        <v>38</v>
      </c>
      <c r="I16" s="16">
        <f t="shared" si="0"/>
        <v>15.842105263157896</v>
      </c>
      <c r="J16" s="13">
        <v>14</v>
      </c>
      <c r="K16" s="16">
        <v>1</v>
      </c>
      <c r="L16" s="14">
        <v>3204.07</v>
      </c>
      <c r="M16" s="22">
        <v>602</v>
      </c>
      <c r="N16" s="17">
        <v>45303</v>
      </c>
      <c r="O16" s="23" t="s">
        <v>69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70</v>
      </c>
      <c r="D17" s="14">
        <v>3199.65</v>
      </c>
      <c r="E17" s="15" t="s">
        <v>18</v>
      </c>
      <c r="F17" s="15" t="s">
        <v>18</v>
      </c>
      <c r="G17" s="21">
        <v>474</v>
      </c>
      <c r="H17" s="22">
        <v>17</v>
      </c>
      <c r="I17" s="16">
        <f t="shared" si="0"/>
        <v>27.882352941176471</v>
      </c>
      <c r="J17" s="13">
        <v>8</v>
      </c>
      <c r="K17" s="16">
        <v>1</v>
      </c>
      <c r="L17" s="14">
        <v>3199.65</v>
      </c>
      <c r="M17" s="22">
        <v>474</v>
      </c>
      <c r="N17" s="17">
        <v>45303</v>
      </c>
      <c r="O17" s="23" t="s">
        <v>29</v>
      </c>
      <c r="P17" s="18"/>
    </row>
    <row r="18" spans="1:16" s="25" customFormat="1" ht="24.95" customHeight="1">
      <c r="A18" s="12">
        <v>16</v>
      </c>
      <c r="B18" s="12">
        <v>13</v>
      </c>
      <c r="C18" s="20" t="s">
        <v>34</v>
      </c>
      <c r="D18" s="14">
        <v>3053</v>
      </c>
      <c r="E18" s="14">
        <v>5247.51</v>
      </c>
      <c r="F18" s="15">
        <f>(D18-E18)/E18</f>
        <v>-0.41820025116674386</v>
      </c>
      <c r="G18" s="21">
        <v>449</v>
      </c>
      <c r="H18" s="22">
        <v>5</v>
      </c>
      <c r="I18" s="16">
        <f t="shared" si="0"/>
        <v>89.8</v>
      </c>
      <c r="J18" s="13">
        <v>3</v>
      </c>
      <c r="K18" s="16">
        <v>4</v>
      </c>
      <c r="L18" s="14">
        <v>32709</v>
      </c>
      <c r="M18" s="22">
        <v>5246</v>
      </c>
      <c r="N18" s="17">
        <v>45282</v>
      </c>
      <c r="O18" s="23" t="s">
        <v>35</v>
      </c>
      <c r="P18" s="24"/>
    </row>
    <row r="19" spans="1:16" s="25" customFormat="1" ht="24.95" customHeight="1">
      <c r="A19" s="12">
        <v>17</v>
      </c>
      <c r="B19" s="13" t="s">
        <v>16</v>
      </c>
      <c r="C19" s="20" t="s">
        <v>78</v>
      </c>
      <c r="D19" s="14">
        <v>2591.6999999999998</v>
      </c>
      <c r="E19" s="15" t="s">
        <v>18</v>
      </c>
      <c r="F19" s="15" t="s">
        <v>18</v>
      </c>
      <c r="G19" s="21">
        <v>359</v>
      </c>
      <c r="H19" s="15" t="s">
        <v>18</v>
      </c>
      <c r="I19" s="15" t="s">
        <v>18</v>
      </c>
      <c r="J19" s="15" t="s">
        <v>18</v>
      </c>
      <c r="K19" s="16">
        <v>1</v>
      </c>
      <c r="L19" s="21">
        <v>2591.6999999999998</v>
      </c>
      <c r="M19" s="21">
        <v>359</v>
      </c>
      <c r="N19" s="17">
        <v>45303</v>
      </c>
      <c r="O19" s="23" t="s">
        <v>79</v>
      </c>
      <c r="P19" s="18"/>
    </row>
    <row r="20" spans="1:16" s="25" customFormat="1" ht="24.95" customHeight="1">
      <c r="A20" s="12">
        <v>18</v>
      </c>
      <c r="B20" s="12">
        <v>11</v>
      </c>
      <c r="C20" s="20" t="s">
        <v>28</v>
      </c>
      <c r="D20" s="14">
        <v>2511.7399999999998</v>
      </c>
      <c r="E20" s="14">
        <v>7542.21</v>
      </c>
      <c r="F20" s="15">
        <f>(D20-E20)/E20</f>
        <v>-0.66697559468643808</v>
      </c>
      <c r="G20" s="22">
        <v>439</v>
      </c>
      <c r="H20" s="13">
        <v>28</v>
      </c>
      <c r="I20" s="16">
        <f t="shared" ref="I20:I35" si="1">G20/H20</f>
        <v>15.678571428571429</v>
      </c>
      <c r="J20" s="13">
        <v>10</v>
      </c>
      <c r="K20" s="13">
        <v>3</v>
      </c>
      <c r="L20" s="14">
        <v>37699.14</v>
      </c>
      <c r="M20" s="22">
        <v>7433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71</v>
      </c>
      <c r="D21" s="14">
        <v>2301</v>
      </c>
      <c r="E21" s="15" t="s">
        <v>18</v>
      </c>
      <c r="F21" s="15" t="s">
        <v>18</v>
      </c>
      <c r="G21" s="21">
        <v>412</v>
      </c>
      <c r="H21" s="22">
        <v>18</v>
      </c>
      <c r="I21" s="16">
        <f t="shared" si="1"/>
        <v>22.888888888888889</v>
      </c>
      <c r="J21" s="13">
        <v>8</v>
      </c>
      <c r="K21" s="16">
        <v>1</v>
      </c>
      <c r="L21" s="14">
        <v>2301</v>
      </c>
      <c r="M21" s="22">
        <v>412</v>
      </c>
      <c r="N21" s="17">
        <v>45303</v>
      </c>
      <c r="O21" s="23" t="s">
        <v>35</v>
      </c>
      <c r="P21" s="24"/>
    </row>
    <row r="22" spans="1:16" s="25" customFormat="1" ht="24.95" customHeight="1">
      <c r="A22" s="12">
        <v>20</v>
      </c>
      <c r="B22" s="12">
        <v>12</v>
      </c>
      <c r="C22" s="20" t="s">
        <v>30</v>
      </c>
      <c r="D22" s="14">
        <v>2024.4</v>
      </c>
      <c r="E22" s="14">
        <v>6515.03</v>
      </c>
      <c r="F22" s="15">
        <f t="shared" ref="F22:F32" si="2">(D22-E22)/E22</f>
        <v>-0.68927234410278992</v>
      </c>
      <c r="G22" s="21">
        <v>292</v>
      </c>
      <c r="H22" s="22">
        <v>8</v>
      </c>
      <c r="I22" s="16">
        <f t="shared" si="1"/>
        <v>36.5</v>
      </c>
      <c r="J22" s="13">
        <v>3</v>
      </c>
      <c r="K22" s="16">
        <v>9</v>
      </c>
      <c r="L22" s="14">
        <v>345584.54</v>
      </c>
      <c r="M22" s="22">
        <v>48652</v>
      </c>
      <c r="N22" s="17">
        <v>45247</v>
      </c>
      <c r="O22" s="23" t="s">
        <v>31</v>
      </c>
      <c r="P22" s="24"/>
    </row>
    <row r="23" spans="1:16" s="25" customFormat="1" ht="24.95" customHeight="1">
      <c r="A23" s="12">
        <v>21</v>
      </c>
      <c r="B23" s="12">
        <v>9</v>
      </c>
      <c r="C23" s="20" t="s">
        <v>60</v>
      </c>
      <c r="D23" s="14">
        <v>1421.43</v>
      </c>
      <c r="E23" s="14">
        <v>9315.61</v>
      </c>
      <c r="F23" s="15">
        <f t="shared" si="2"/>
        <v>-0.84741417899632976</v>
      </c>
      <c r="G23" s="21">
        <v>218</v>
      </c>
      <c r="H23" s="22">
        <v>20</v>
      </c>
      <c r="I23" s="16">
        <f t="shared" si="1"/>
        <v>10.9</v>
      </c>
      <c r="J23" s="13">
        <v>8</v>
      </c>
      <c r="K23" s="16">
        <v>2</v>
      </c>
      <c r="L23" s="14">
        <v>13258.96</v>
      </c>
      <c r="M23" s="22">
        <v>2103</v>
      </c>
      <c r="N23" s="17">
        <v>45296</v>
      </c>
      <c r="O23" s="23" t="s">
        <v>61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39</v>
      </c>
      <c r="D24" s="14">
        <v>978.8</v>
      </c>
      <c r="E24" s="14">
        <v>1651.3</v>
      </c>
      <c r="F24" s="15">
        <f t="shared" si="2"/>
        <v>-0.40725489008659843</v>
      </c>
      <c r="G24" s="21">
        <v>136</v>
      </c>
      <c r="H24" s="22">
        <v>3</v>
      </c>
      <c r="I24" s="16">
        <f t="shared" si="1"/>
        <v>45.333333333333336</v>
      </c>
      <c r="J24" s="13">
        <v>2</v>
      </c>
      <c r="K24" s="16">
        <v>8</v>
      </c>
      <c r="L24" s="14">
        <v>55996.62</v>
      </c>
      <c r="M24" s="22">
        <v>8755</v>
      </c>
      <c r="N24" s="17">
        <v>45254</v>
      </c>
      <c r="O24" s="23" t="s">
        <v>31</v>
      </c>
      <c r="P24" s="24"/>
    </row>
    <row r="25" spans="1:16" s="25" customFormat="1" ht="24.95" customHeight="1">
      <c r="A25" s="12">
        <v>23</v>
      </c>
      <c r="B25" s="12">
        <v>16</v>
      </c>
      <c r="C25" s="20" t="s">
        <v>42</v>
      </c>
      <c r="D25" s="14">
        <v>778.5</v>
      </c>
      <c r="E25" s="14">
        <v>1784.4</v>
      </c>
      <c r="F25" s="15">
        <f t="shared" si="2"/>
        <v>-0.56371889710827172</v>
      </c>
      <c r="G25" s="21">
        <v>100</v>
      </c>
      <c r="H25" s="16">
        <v>2</v>
      </c>
      <c r="I25" s="16">
        <f t="shared" si="1"/>
        <v>50</v>
      </c>
      <c r="J25" s="13">
        <v>1</v>
      </c>
      <c r="K25" s="16">
        <v>8</v>
      </c>
      <c r="L25" s="14">
        <v>50051.1</v>
      </c>
      <c r="M25" s="22">
        <v>7965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2">
        <v>18</v>
      </c>
      <c r="C26" s="20" t="s">
        <v>40</v>
      </c>
      <c r="D26" s="14">
        <v>587.70000000000005</v>
      </c>
      <c r="E26" s="14">
        <v>1212.33</v>
      </c>
      <c r="F26" s="15">
        <f t="shared" si="2"/>
        <v>-0.51523100145999845</v>
      </c>
      <c r="G26" s="21">
        <v>69</v>
      </c>
      <c r="H26" s="22">
        <v>3</v>
      </c>
      <c r="I26" s="16">
        <f t="shared" si="1"/>
        <v>23</v>
      </c>
      <c r="J26" s="13">
        <v>1</v>
      </c>
      <c r="K26" s="16">
        <v>7</v>
      </c>
      <c r="L26" s="14">
        <v>30302.42</v>
      </c>
      <c r="M26" s="22">
        <v>4018</v>
      </c>
      <c r="N26" s="17">
        <v>45261</v>
      </c>
      <c r="O26" s="23" t="s">
        <v>41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36</v>
      </c>
      <c r="D27" s="14">
        <v>458.7</v>
      </c>
      <c r="E27" s="14">
        <v>927.25</v>
      </c>
      <c r="F27" s="15">
        <f t="shared" si="2"/>
        <v>-0.50531140469129143</v>
      </c>
      <c r="G27" s="22">
        <v>61</v>
      </c>
      <c r="H27" s="22">
        <v>2</v>
      </c>
      <c r="I27" s="16">
        <f t="shared" si="1"/>
        <v>30.5</v>
      </c>
      <c r="J27" s="13">
        <v>1</v>
      </c>
      <c r="K27" s="13">
        <v>6</v>
      </c>
      <c r="L27" s="14">
        <v>38758.1</v>
      </c>
      <c r="M27" s="22">
        <v>5515</v>
      </c>
      <c r="N27" s="17">
        <v>45268</v>
      </c>
      <c r="O27" s="23" t="s">
        <v>27</v>
      </c>
      <c r="P27" s="24"/>
    </row>
    <row r="28" spans="1:16" s="25" customFormat="1" ht="24.95" customHeight="1">
      <c r="A28" s="12">
        <v>26</v>
      </c>
      <c r="B28" s="12">
        <v>15</v>
      </c>
      <c r="C28" s="20" t="s">
        <v>91</v>
      </c>
      <c r="D28" s="14">
        <v>403.6</v>
      </c>
      <c r="E28" s="14">
        <v>2939.42</v>
      </c>
      <c r="F28" s="15">
        <f t="shared" si="2"/>
        <v>-0.86269400085731207</v>
      </c>
      <c r="G28" s="21">
        <v>59</v>
      </c>
      <c r="H28" s="22">
        <v>5</v>
      </c>
      <c r="I28" s="16">
        <f t="shared" si="1"/>
        <v>11.8</v>
      </c>
      <c r="J28" s="13">
        <v>2</v>
      </c>
      <c r="K28" s="16">
        <v>2</v>
      </c>
      <c r="L28" s="14">
        <v>4018.52</v>
      </c>
      <c r="M28" s="22">
        <v>676</v>
      </c>
      <c r="N28" s="17">
        <v>45296</v>
      </c>
      <c r="O28" s="23" t="s">
        <v>50</v>
      </c>
      <c r="P28" s="24"/>
    </row>
    <row r="29" spans="1:16" s="25" customFormat="1" ht="24.95" customHeight="1">
      <c r="A29" s="12">
        <v>27</v>
      </c>
      <c r="B29" s="12">
        <v>23</v>
      </c>
      <c r="C29" s="20" t="s">
        <v>43</v>
      </c>
      <c r="D29" s="14">
        <v>376</v>
      </c>
      <c r="E29" s="14">
        <v>238</v>
      </c>
      <c r="F29" s="15">
        <f t="shared" si="2"/>
        <v>0.57983193277310929</v>
      </c>
      <c r="G29" s="22">
        <v>50</v>
      </c>
      <c r="H29" s="22">
        <v>3</v>
      </c>
      <c r="I29" s="16">
        <f t="shared" si="1"/>
        <v>16.666666666666668</v>
      </c>
      <c r="J29" s="13">
        <v>1</v>
      </c>
      <c r="K29" s="13">
        <v>8</v>
      </c>
      <c r="L29" s="14">
        <v>17123</v>
      </c>
      <c r="M29" s="22">
        <v>2867</v>
      </c>
      <c r="N29" s="17">
        <v>45254</v>
      </c>
      <c r="O29" s="23" t="s">
        <v>35</v>
      </c>
      <c r="P29" s="24"/>
    </row>
    <row r="30" spans="1:16" s="25" customFormat="1" ht="24.95" customHeight="1">
      <c r="A30" s="12">
        <v>28</v>
      </c>
      <c r="B30" s="12">
        <v>22</v>
      </c>
      <c r="C30" s="20" t="s">
        <v>73</v>
      </c>
      <c r="D30" s="14">
        <v>321.8</v>
      </c>
      <c r="E30" s="14">
        <v>380.2</v>
      </c>
      <c r="F30" s="15">
        <f t="shared" si="2"/>
        <v>-0.15360336664913199</v>
      </c>
      <c r="G30" s="21">
        <v>41</v>
      </c>
      <c r="H30" s="22">
        <v>3</v>
      </c>
      <c r="I30" s="16">
        <f t="shared" si="1"/>
        <v>13.666666666666666</v>
      </c>
      <c r="J30" s="13">
        <v>1</v>
      </c>
      <c r="K30" s="16">
        <v>13</v>
      </c>
      <c r="L30" s="14">
        <v>21070.400000000001</v>
      </c>
      <c r="M30" s="22">
        <v>3417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45</v>
      </c>
      <c r="D31" s="14">
        <v>317.5</v>
      </c>
      <c r="E31" s="14">
        <v>14</v>
      </c>
      <c r="F31" s="15">
        <f t="shared" si="2"/>
        <v>21.678571428571427</v>
      </c>
      <c r="G31" s="21">
        <v>69</v>
      </c>
      <c r="H31" s="22">
        <v>4</v>
      </c>
      <c r="I31" s="16">
        <f t="shared" si="1"/>
        <v>17.25</v>
      </c>
      <c r="J31" s="13">
        <v>2</v>
      </c>
      <c r="K31" s="16">
        <v>3</v>
      </c>
      <c r="L31" s="14">
        <v>2532.2800000000002</v>
      </c>
      <c r="M31" s="22">
        <v>605</v>
      </c>
      <c r="N31" s="17">
        <v>45289</v>
      </c>
      <c r="O31" s="23" t="s">
        <v>46</v>
      </c>
      <c r="P31" s="24"/>
    </row>
    <row r="32" spans="1:16" s="25" customFormat="1" ht="24.95" customHeight="1">
      <c r="A32" s="12">
        <v>30</v>
      </c>
      <c r="B32" s="12">
        <v>21</v>
      </c>
      <c r="C32" s="20" t="s">
        <v>44</v>
      </c>
      <c r="D32" s="46">
        <v>282.60000000000002</v>
      </c>
      <c r="E32" s="14">
        <v>389.2</v>
      </c>
      <c r="F32" s="15">
        <f t="shared" si="2"/>
        <v>-0.27389516957862275</v>
      </c>
      <c r="G32" s="21">
        <v>39</v>
      </c>
      <c r="H32" s="16">
        <v>2</v>
      </c>
      <c r="I32" s="16">
        <f t="shared" si="1"/>
        <v>19.5</v>
      </c>
      <c r="J32" s="22">
        <v>2</v>
      </c>
      <c r="K32" s="15" t="s">
        <v>18</v>
      </c>
      <c r="L32" s="14">
        <v>206468.3</v>
      </c>
      <c r="M32" s="22">
        <v>31886</v>
      </c>
      <c r="N32" s="17">
        <v>45191</v>
      </c>
      <c r="O32" s="23" t="s">
        <v>38</v>
      </c>
      <c r="P32" s="24"/>
    </row>
    <row r="33" spans="1:16" s="25" customFormat="1" ht="24.95" customHeight="1">
      <c r="A33" s="12">
        <v>31</v>
      </c>
      <c r="B33" s="15" t="s">
        <v>18</v>
      </c>
      <c r="C33" s="20" t="s">
        <v>77</v>
      </c>
      <c r="D33" s="14">
        <v>201.1</v>
      </c>
      <c r="E33" s="15" t="s">
        <v>18</v>
      </c>
      <c r="F33" s="15" t="s">
        <v>18</v>
      </c>
      <c r="G33" s="21">
        <v>33</v>
      </c>
      <c r="H33" s="22">
        <v>3</v>
      </c>
      <c r="I33" s="16">
        <f t="shared" si="1"/>
        <v>11</v>
      </c>
      <c r="J33" s="13">
        <v>3</v>
      </c>
      <c r="K33" s="15" t="s">
        <v>18</v>
      </c>
      <c r="L33" s="14">
        <v>3830.31</v>
      </c>
      <c r="M33" s="22">
        <v>1038</v>
      </c>
      <c r="N33" s="17">
        <v>45275</v>
      </c>
      <c r="O33" s="23" t="s">
        <v>51</v>
      </c>
      <c r="P33" s="18"/>
    </row>
    <row r="34" spans="1:16" s="25" customFormat="1" ht="24.95" customHeight="1">
      <c r="A34" s="12">
        <v>32</v>
      </c>
      <c r="B34" s="12">
        <v>25</v>
      </c>
      <c r="C34" s="20" t="s">
        <v>63</v>
      </c>
      <c r="D34" s="14">
        <v>130</v>
      </c>
      <c r="E34" s="14">
        <v>145</v>
      </c>
      <c r="F34" s="15">
        <f>(D34-E34)/E34</f>
        <v>-0.10344827586206896</v>
      </c>
      <c r="G34" s="21">
        <v>25</v>
      </c>
      <c r="H34" s="22">
        <v>1</v>
      </c>
      <c r="I34" s="16">
        <f t="shared" si="1"/>
        <v>25</v>
      </c>
      <c r="J34" s="13">
        <v>1</v>
      </c>
      <c r="K34" s="15" t="s">
        <v>18</v>
      </c>
      <c r="L34" s="14">
        <v>2117.58</v>
      </c>
      <c r="M34" s="22">
        <v>415</v>
      </c>
      <c r="N34" s="17">
        <v>45268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26</v>
      </c>
      <c r="C35" s="20" t="s">
        <v>58</v>
      </c>
      <c r="D35" s="14">
        <v>40</v>
      </c>
      <c r="E35" s="14">
        <v>91.9</v>
      </c>
      <c r="F35" s="15">
        <f>(D35-E35)/E35</f>
        <v>-0.56474428726877046</v>
      </c>
      <c r="G35" s="21">
        <v>5</v>
      </c>
      <c r="H35" s="22">
        <v>1</v>
      </c>
      <c r="I35" s="16">
        <f t="shared" si="1"/>
        <v>5</v>
      </c>
      <c r="J35" s="13">
        <v>1</v>
      </c>
      <c r="K35" s="15" t="s">
        <v>18</v>
      </c>
      <c r="L35" s="14">
        <v>5689</v>
      </c>
      <c r="M35" s="22">
        <v>1284</v>
      </c>
      <c r="N35" s="17">
        <v>45268</v>
      </c>
      <c r="O35" s="23" t="s">
        <v>35</v>
      </c>
      <c r="P35" s="24"/>
    </row>
    <row r="36" spans="1:16" s="27" customFormat="1" ht="24.75" customHeight="1">
      <c r="B36" s="28"/>
      <c r="C36" s="29" t="s">
        <v>80</v>
      </c>
      <c r="D36" s="30">
        <f>SUBTOTAL(109,Table13245678910111213141517161819202122232426252728302931323334363537383[Pajamos 
(GBO)])</f>
        <v>441940.88</v>
      </c>
      <c r="E36" s="30" t="s">
        <v>67</v>
      </c>
      <c r="F36" s="31">
        <f t="shared" ref="F36" si="3">(D36-E36)/E36</f>
        <v>-0.12685098765968711</v>
      </c>
      <c r="G36" s="32">
        <f>SUBTOTAL(109,Table13245678910111213141517161819202122232426252728302931323334363537383[Žiūrovų sk. 
(ADM)])</f>
        <v>62070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idden="1">
      <c r="F37" s="39"/>
      <c r="L37" s="41"/>
    </row>
    <row r="38" spans="1:16" hidden="1">
      <c r="F38" s="39"/>
      <c r="L38" s="41"/>
    </row>
    <row r="39" spans="1:16" hidden="1">
      <c r="F39" s="39"/>
      <c r="L39" s="41"/>
    </row>
    <row r="40" spans="1:16" hidden="1">
      <c r="F40" s="39"/>
      <c r="L40" s="41"/>
    </row>
    <row r="41" spans="1:16" hidden="1">
      <c r="F41" s="39"/>
      <c r="L41" s="41"/>
    </row>
    <row r="42" spans="1:16" hidden="1">
      <c r="F42" s="39"/>
      <c r="L42" s="41"/>
    </row>
    <row r="43" spans="1:16" hidden="1">
      <c r="F43" s="39"/>
      <c r="L43" s="41"/>
    </row>
    <row r="44" spans="1:16" hidden="1">
      <c r="F44" s="39"/>
      <c r="L44" s="41"/>
    </row>
    <row r="45" spans="1:16" hidden="1">
      <c r="F45" s="39"/>
      <c r="L45" s="41"/>
    </row>
    <row r="46" spans="1:16" hidden="1">
      <c r="F46" s="39"/>
      <c r="L46" s="41"/>
    </row>
    <row r="47" spans="1:16" hidden="1">
      <c r="F47" s="39"/>
      <c r="L47" s="41"/>
    </row>
    <row r="48" spans="1:16" hidden="1">
      <c r="F48" s="39"/>
      <c r="L48" s="41"/>
    </row>
    <row r="49" spans="1:16383" hidden="1">
      <c r="F49" s="39"/>
    </row>
    <row r="50" spans="1:16383" s="40" customFormat="1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idden="1">
      <c r="D53" s="26"/>
      <c r="F53" s="26"/>
      <c r="G53" s="26"/>
      <c r="H53" s="26"/>
      <c r="I53" s="26"/>
      <c r="K53" s="26"/>
      <c r="O53" s="26"/>
    </row>
    <row r="54" spans="1:16383" hidden="1">
      <c r="D54" s="26"/>
      <c r="F54" s="26"/>
      <c r="G54" s="26"/>
      <c r="H54" s="26"/>
      <c r="I54" s="26"/>
      <c r="K54" s="26"/>
      <c r="O54" s="26"/>
    </row>
    <row r="55" spans="1:16383" hidden="1">
      <c r="D55" s="26"/>
      <c r="F55" s="26"/>
      <c r="G55" s="26"/>
      <c r="H55" s="26"/>
      <c r="I55" s="26"/>
      <c r="K55" s="26"/>
      <c r="O55" s="26"/>
    </row>
    <row r="56" spans="1:16383" hidden="1">
      <c r="D56" s="26"/>
      <c r="F56" s="26"/>
      <c r="G56" s="26"/>
      <c r="H56" s="26"/>
      <c r="I56" s="26"/>
      <c r="K56" s="26"/>
      <c r="O56" s="26"/>
    </row>
    <row r="57" spans="1:16383" hidden="1">
      <c r="D57" s="26"/>
      <c r="F57" s="26"/>
      <c r="G57" s="26"/>
      <c r="H57" s="26"/>
      <c r="I57" s="26"/>
      <c r="K57" s="26"/>
      <c r="O57" s="26"/>
    </row>
    <row r="58" spans="1:16383" hidden="1">
      <c r="D58" s="26"/>
      <c r="F58" s="26"/>
      <c r="G58" s="26"/>
      <c r="H58" s="26"/>
      <c r="I58" s="26"/>
      <c r="K58" s="26"/>
      <c r="O58" s="26"/>
    </row>
    <row r="59" spans="1:16383" hidden="1">
      <c r="D59" s="26"/>
      <c r="F59" s="26"/>
      <c r="G59" s="26"/>
      <c r="H59" s="26"/>
      <c r="I59" s="26"/>
      <c r="K59" s="26"/>
      <c r="O59" s="26"/>
    </row>
    <row r="60" spans="1:16383" hidden="1">
      <c r="D60" s="26"/>
      <c r="F60" s="26"/>
      <c r="G60" s="26"/>
      <c r="H60" s="26"/>
      <c r="I60" s="26"/>
      <c r="K60" s="26"/>
      <c r="O60" s="26"/>
    </row>
    <row r="61" spans="1:16383" hidden="1">
      <c r="D61" s="26"/>
      <c r="F61" s="26"/>
      <c r="G61" s="26"/>
      <c r="H61" s="26"/>
      <c r="I61" s="26"/>
      <c r="K61" s="26"/>
      <c r="O61" s="26"/>
    </row>
    <row r="62" spans="1:16383" hidden="1">
      <c r="D62" s="26"/>
      <c r="F62" s="26"/>
      <c r="G62" s="26"/>
      <c r="H62" s="26"/>
      <c r="I62" s="26"/>
      <c r="K62" s="26"/>
      <c r="O62" s="26"/>
    </row>
    <row r="63" spans="1:16383" hidden="1">
      <c r="D63" s="26"/>
      <c r="F63" s="26"/>
      <c r="G63" s="26"/>
      <c r="H63" s="26"/>
      <c r="I63" s="26"/>
      <c r="K63" s="26"/>
      <c r="O63" s="26"/>
    </row>
    <row r="64" spans="1:16383" ht="0" hidden="1" customHeight="1"/>
    <row r="65" ht="0" hidden="1" customHeight="1"/>
    <row r="66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60"/>
  <sheetViews>
    <sheetView topLeftCell="A8" zoomScale="60" zoomScaleNormal="60" workbookViewId="0">
      <selection activeCell="C16" sqref="C16:O16"/>
    </sheetView>
  </sheetViews>
  <sheetFormatPr defaultColWidth="18.28515625" defaultRowHeight="11.25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64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17</v>
      </c>
      <c r="D3" s="14">
        <v>247129</v>
      </c>
      <c r="E3" s="14">
        <v>257844</v>
      </c>
      <c r="F3" s="15">
        <f>(D3-E3)/E3</f>
        <v>-4.1556134717115778E-2</v>
      </c>
      <c r="G3" s="22">
        <v>31426</v>
      </c>
      <c r="H3" s="13">
        <v>184</v>
      </c>
      <c r="I3" s="16">
        <f t="shared" ref="I3:I29" si="0">G3/H3</f>
        <v>170.79347826086956</v>
      </c>
      <c r="J3" s="13">
        <v>24</v>
      </c>
      <c r="K3" s="13">
        <v>2</v>
      </c>
      <c r="L3" s="14">
        <v>849815</v>
      </c>
      <c r="M3" s="22">
        <v>112883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22</v>
      </c>
      <c r="D4" s="14">
        <v>52694.6</v>
      </c>
      <c r="E4" s="14">
        <v>61751.85</v>
      </c>
      <c r="F4" s="15">
        <f>(D4-E4)/E4</f>
        <v>-0.14667171914687577</v>
      </c>
      <c r="G4" s="21">
        <v>8602</v>
      </c>
      <c r="H4" s="22">
        <v>118</v>
      </c>
      <c r="I4" s="16">
        <f t="shared" si="0"/>
        <v>72.898305084745758</v>
      </c>
      <c r="J4" s="13">
        <v>11</v>
      </c>
      <c r="K4" s="16">
        <v>4</v>
      </c>
      <c r="L4" s="14">
        <v>453441.17</v>
      </c>
      <c r="M4" s="22">
        <v>77809</v>
      </c>
      <c r="N4" s="17">
        <v>45275</v>
      </c>
      <c r="O4" s="23" t="s">
        <v>23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20</v>
      </c>
      <c r="D5" s="14">
        <v>44768.959999999999</v>
      </c>
      <c r="E5" s="14">
        <v>67980.88</v>
      </c>
      <c r="F5" s="15">
        <f>(D5-E5)/E5</f>
        <v>-0.34144777178524321</v>
      </c>
      <c r="G5" s="21">
        <v>8330</v>
      </c>
      <c r="H5" s="22">
        <v>114</v>
      </c>
      <c r="I5" s="16">
        <f t="shared" si="0"/>
        <v>73.070175438596493</v>
      </c>
      <c r="J5" s="13">
        <v>20</v>
      </c>
      <c r="K5" s="16">
        <v>3</v>
      </c>
      <c r="L5" s="14">
        <v>322304.7</v>
      </c>
      <c r="M5" s="22">
        <v>57913</v>
      </c>
      <c r="N5" s="17">
        <v>45282</v>
      </c>
      <c r="O5" s="23" t="s">
        <v>21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54</v>
      </c>
      <c r="D6" s="14">
        <v>37431.660000000003</v>
      </c>
      <c r="E6" s="14" t="s">
        <v>18</v>
      </c>
      <c r="F6" s="15" t="s">
        <v>18</v>
      </c>
      <c r="G6" s="21">
        <v>5090</v>
      </c>
      <c r="H6" s="22">
        <v>82</v>
      </c>
      <c r="I6" s="16">
        <f t="shared" si="0"/>
        <v>62.073170731707314</v>
      </c>
      <c r="J6" s="13">
        <v>15</v>
      </c>
      <c r="K6" s="16">
        <v>1</v>
      </c>
      <c r="L6" s="14">
        <v>43674.61</v>
      </c>
      <c r="M6" s="22">
        <v>5984</v>
      </c>
      <c r="N6" s="17">
        <v>45296</v>
      </c>
      <c r="O6" s="23" t="s">
        <v>27</v>
      </c>
      <c r="P6" s="18"/>
      <c r="R6" s="12"/>
    </row>
    <row r="7" spans="1:18" s="25" customFormat="1" ht="24.95" customHeight="1">
      <c r="A7" s="12">
        <v>5</v>
      </c>
      <c r="B7" s="13">
        <v>5</v>
      </c>
      <c r="C7" s="20" t="s">
        <v>26</v>
      </c>
      <c r="D7" s="14">
        <v>22263.67</v>
      </c>
      <c r="E7" s="14">
        <v>26015.33</v>
      </c>
      <c r="F7" s="15">
        <f>(D7-E7)/E7</f>
        <v>-0.14420958719339724</v>
      </c>
      <c r="G7" s="21">
        <v>2948</v>
      </c>
      <c r="H7" s="22">
        <v>48</v>
      </c>
      <c r="I7" s="16">
        <f t="shared" si="0"/>
        <v>61.416666666666664</v>
      </c>
      <c r="J7" s="13">
        <v>11</v>
      </c>
      <c r="K7" s="16">
        <v>6</v>
      </c>
      <c r="L7" s="14">
        <v>484285.25</v>
      </c>
      <c r="M7" s="22">
        <v>66021</v>
      </c>
      <c r="N7" s="17">
        <v>45261</v>
      </c>
      <c r="O7" s="23" t="s">
        <v>27</v>
      </c>
      <c r="P7" s="24"/>
    </row>
    <row r="8" spans="1:18" s="25" customFormat="1" ht="24.75" customHeight="1">
      <c r="A8" s="12">
        <v>6</v>
      </c>
      <c r="B8" s="13">
        <v>4</v>
      </c>
      <c r="C8" s="20" t="s">
        <v>24</v>
      </c>
      <c r="D8" s="14">
        <v>21169.96</v>
      </c>
      <c r="E8" s="14">
        <v>39418.9</v>
      </c>
      <c r="F8" s="15">
        <f>(D8-E8)/E8</f>
        <v>-0.46294899147363328</v>
      </c>
      <c r="G8" s="21">
        <v>3016</v>
      </c>
      <c r="H8" s="22">
        <v>55</v>
      </c>
      <c r="I8" s="16">
        <f t="shared" si="0"/>
        <v>54.836363636363636</v>
      </c>
      <c r="J8" s="13">
        <v>10</v>
      </c>
      <c r="K8" s="16">
        <v>3</v>
      </c>
      <c r="L8" s="14">
        <v>181013.46</v>
      </c>
      <c r="M8" s="22">
        <v>25667</v>
      </c>
      <c r="N8" s="17">
        <v>45282</v>
      </c>
      <c r="O8" s="23" t="s">
        <v>25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55</v>
      </c>
      <c r="D9" s="14">
        <v>14645.6</v>
      </c>
      <c r="E9" s="14" t="s">
        <v>18</v>
      </c>
      <c r="F9" s="15" t="s">
        <v>18</v>
      </c>
      <c r="G9" s="21">
        <v>2757</v>
      </c>
      <c r="H9" s="22">
        <v>75</v>
      </c>
      <c r="I9" s="16">
        <f t="shared" si="0"/>
        <v>36.76</v>
      </c>
      <c r="J9" s="13">
        <v>19</v>
      </c>
      <c r="K9" s="16">
        <v>1</v>
      </c>
      <c r="L9" s="14">
        <v>15322.53</v>
      </c>
      <c r="M9" s="22">
        <v>2893</v>
      </c>
      <c r="N9" s="17">
        <v>45296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59</v>
      </c>
      <c r="D10" s="14">
        <v>14495.53</v>
      </c>
      <c r="E10" s="14" t="s">
        <v>18</v>
      </c>
      <c r="F10" s="15" t="s">
        <v>18</v>
      </c>
      <c r="G10" s="21">
        <v>1983</v>
      </c>
      <c r="H10" s="22">
        <v>62</v>
      </c>
      <c r="I10" s="16">
        <f t="shared" si="0"/>
        <v>31.983870967741936</v>
      </c>
      <c r="J10" s="13">
        <v>12</v>
      </c>
      <c r="K10" s="16">
        <v>1</v>
      </c>
      <c r="L10" s="14">
        <v>14495.53</v>
      </c>
      <c r="M10" s="22">
        <v>1983</v>
      </c>
      <c r="N10" s="17">
        <v>45296</v>
      </c>
      <c r="O10" s="23" t="s">
        <v>21</v>
      </c>
      <c r="P10" s="18"/>
    </row>
    <row r="11" spans="1:18" s="25" customFormat="1" ht="24.95" customHeight="1">
      <c r="A11" s="12">
        <v>9</v>
      </c>
      <c r="B11" s="13" t="s">
        <v>16</v>
      </c>
      <c r="C11" s="20" t="s">
        <v>60</v>
      </c>
      <c r="D11" s="14">
        <v>9315.61</v>
      </c>
      <c r="E11" s="14" t="s">
        <v>18</v>
      </c>
      <c r="F11" s="15" t="s">
        <v>18</v>
      </c>
      <c r="G11" s="21">
        <v>1393</v>
      </c>
      <c r="H11" s="22">
        <v>70</v>
      </c>
      <c r="I11" s="16">
        <f t="shared" si="0"/>
        <v>19.899999999999999</v>
      </c>
      <c r="J11" s="13">
        <v>16</v>
      </c>
      <c r="K11" s="16">
        <v>1</v>
      </c>
      <c r="L11" s="14">
        <v>9613.56</v>
      </c>
      <c r="M11" s="22">
        <v>1444</v>
      </c>
      <c r="N11" s="17">
        <v>45296</v>
      </c>
      <c r="O11" s="23" t="s">
        <v>61</v>
      </c>
      <c r="P11" s="24"/>
    </row>
    <row r="12" spans="1:18" s="25" customFormat="1" ht="24.95" customHeight="1">
      <c r="A12" s="12">
        <v>10</v>
      </c>
      <c r="B12" s="13">
        <v>8</v>
      </c>
      <c r="C12" s="20" t="s">
        <v>32</v>
      </c>
      <c r="D12" s="14">
        <v>7545.95</v>
      </c>
      <c r="E12" s="14">
        <v>11823.56</v>
      </c>
      <c r="F12" s="15">
        <f>(D12-E12)/E12</f>
        <v>-0.36178697448145902</v>
      </c>
      <c r="G12" s="21">
        <v>1399</v>
      </c>
      <c r="H12" s="22">
        <v>24</v>
      </c>
      <c r="I12" s="16">
        <f t="shared" si="0"/>
        <v>58.291666666666664</v>
      </c>
      <c r="J12" s="13">
        <v>7</v>
      </c>
      <c r="K12" s="16">
        <v>7</v>
      </c>
      <c r="L12" s="14">
        <v>238162.93</v>
      </c>
      <c r="M12" s="22">
        <v>45479</v>
      </c>
      <c r="N12" s="17">
        <v>45254</v>
      </c>
      <c r="O12" s="23" t="s">
        <v>33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28</v>
      </c>
      <c r="D13" s="14">
        <v>7542.21</v>
      </c>
      <c r="E13" s="14">
        <v>15008.77</v>
      </c>
      <c r="F13" s="15">
        <f>(D13-E13)/E13</f>
        <v>-0.49747980680628728</v>
      </c>
      <c r="G13" s="22">
        <v>1472</v>
      </c>
      <c r="H13" s="13">
        <v>52</v>
      </c>
      <c r="I13" s="16">
        <f t="shared" si="0"/>
        <v>28.307692307692307</v>
      </c>
      <c r="J13" s="13">
        <v>14</v>
      </c>
      <c r="K13" s="13">
        <v>2</v>
      </c>
      <c r="L13" s="14">
        <v>33803.75</v>
      </c>
      <c r="M13" s="22">
        <v>6654</v>
      </c>
      <c r="N13" s="17">
        <v>45289</v>
      </c>
      <c r="O13" s="23" t="s">
        <v>29</v>
      </c>
      <c r="P13" s="24"/>
    </row>
    <row r="14" spans="1:18" s="25" customFormat="1" ht="24.95" customHeight="1">
      <c r="A14" s="12">
        <v>12</v>
      </c>
      <c r="B14" s="13">
        <v>7</v>
      </c>
      <c r="C14" s="20" t="s">
        <v>30</v>
      </c>
      <c r="D14" s="14">
        <v>6515.03</v>
      </c>
      <c r="E14" s="14">
        <v>12278.91</v>
      </c>
      <c r="F14" s="15">
        <f>(D14-E14)/E14</f>
        <v>-0.46941300164265398</v>
      </c>
      <c r="G14" s="21">
        <v>944</v>
      </c>
      <c r="H14" s="22">
        <v>21</v>
      </c>
      <c r="I14" s="16">
        <f t="shared" si="0"/>
        <v>44.952380952380949</v>
      </c>
      <c r="J14" s="13">
        <v>6</v>
      </c>
      <c r="K14" s="16">
        <v>8</v>
      </c>
      <c r="L14" s="14">
        <v>342085.98</v>
      </c>
      <c r="M14" s="22">
        <v>48053</v>
      </c>
      <c r="N14" s="17">
        <v>45247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9</v>
      </c>
      <c r="C15" s="20" t="s">
        <v>34</v>
      </c>
      <c r="D15" s="14">
        <v>5247.51</v>
      </c>
      <c r="E15" s="14">
        <v>4833</v>
      </c>
      <c r="F15" s="15">
        <f>(D15-E15)/E15</f>
        <v>8.5766604593420281E-2</v>
      </c>
      <c r="G15" s="21">
        <v>842</v>
      </c>
      <c r="H15" s="22">
        <v>14</v>
      </c>
      <c r="I15" s="16">
        <f t="shared" si="0"/>
        <v>60.142857142857146</v>
      </c>
      <c r="J15" s="13">
        <v>7</v>
      </c>
      <c r="K15" s="16">
        <v>3</v>
      </c>
      <c r="L15" s="14">
        <v>27531</v>
      </c>
      <c r="M15" s="22">
        <v>4421</v>
      </c>
      <c r="N15" s="17">
        <v>45282</v>
      </c>
      <c r="O15" s="23" t="s">
        <v>35</v>
      </c>
      <c r="P15" s="24"/>
    </row>
    <row r="16" spans="1:18" s="25" customFormat="1" ht="24.95" customHeight="1">
      <c r="A16" s="12">
        <v>14</v>
      </c>
      <c r="B16" s="13" t="s">
        <v>16</v>
      </c>
      <c r="C16" s="20" t="s">
        <v>62</v>
      </c>
      <c r="D16" s="14">
        <v>4853.1099999999997</v>
      </c>
      <c r="E16" s="14" t="s">
        <v>18</v>
      </c>
      <c r="F16" s="15" t="s">
        <v>18</v>
      </c>
      <c r="G16" s="21">
        <v>725</v>
      </c>
      <c r="H16" s="22">
        <v>46</v>
      </c>
      <c r="I16" s="16">
        <f t="shared" si="0"/>
        <v>15.760869565217391</v>
      </c>
      <c r="J16" s="13">
        <v>16</v>
      </c>
      <c r="K16" s="16">
        <v>1</v>
      </c>
      <c r="L16" s="14">
        <v>4853.1099999999997</v>
      </c>
      <c r="M16" s="22">
        <v>725</v>
      </c>
      <c r="N16" s="17">
        <v>45296</v>
      </c>
      <c r="O16" s="23" t="s">
        <v>61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57</v>
      </c>
      <c r="D17" s="14">
        <v>2939.42</v>
      </c>
      <c r="E17" s="14" t="s">
        <v>18</v>
      </c>
      <c r="F17" s="15" t="s">
        <v>18</v>
      </c>
      <c r="G17" s="21">
        <v>470</v>
      </c>
      <c r="H17" s="22">
        <v>20</v>
      </c>
      <c r="I17" s="16">
        <f t="shared" si="0"/>
        <v>23.5</v>
      </c>
      <c r="J17" s="13">
        <v>9</v>
      </c>
      <c r="K17" s="16">
        <v>1</v>
      </c>
      <c r="L17" s="14">
        <v>2939.42</v>
      </c>
      <c r="M17" s="22">
        <v>470</v>
      </c>
      <c r="N17" s="17">
        <v>45296</v>
      </c>
      <c r="O17" s="23" t="s">
        <v>50</v>
      </c>
      <c r="P17" s="24"/>
    </row>
    <row r="18" spans="1:16" s="25" customFormat="1" ht="24.95" customHeight="1">
      <c r="A18" s="12">
        <v>16</v>
      </c>
      <c r="B18" s="13">
        <v>14</v>
      </c>
      <c r="C18" s="20" t="s">
        <v>42</v>
      </c>
      <c r="D18" s="14">
        <v>1784.4</v>
      </c>
      <c r="E18" s="14">
        <v>1875.5</v>
      </c>
      <c r="F18" s="15">
        <f t="shared" ref="F18:F26" si="1">(D18-E18)/E18</f>
        <v>-4.8573713676352923E-2</v>
      </c>
      <c r="G18" s="21">
        <v>270</v>
      </c>
      <c r="H18" s="16">
        <v>5</v>
      </c>
      <c r="I18" s="16">
        <f t="shared" si="0"/>
        <v>54</v>
      </c>
      <c r="J18" s="13">
        <v>3</v>
      </c>
      <c r="K18" s="16">
        <v>7</v>
      </c>
      <c r="L18" s="14">
        <v>48090.15</v>
      </c>
      <c r="M18" s="22">
        <v>7676</v>
      </c>
      <c r="N18" s="17">
        <v>45254</v>
      </c>
      <c r="O18" s="23" t="s">
        <v>38</v>
      </c>
      <c r="P18" s="24"/>
    </row>
    <row r="19" spans="1:16" s="25" customFormat="1" ht="24.95" customHeight="1">
      <c r="A19" s="12">
        <v>17</v>
      </c>
      <c r="B19" s="13">
        <v>12</v>
      </c>
      <c r="C19" s="20" t="s">
        <v>39</v>
      </c>
      <c r="D19" s="14">
        <v>1651.3</v>
      </c>
      <c r="E19" s="14">
        <v>2452.1999999999998</v>
      </c>
      <c r="F19" s="15">
        <f t="shared" si="1"/>
        <v>-0.32660468151048033</v>
      </c>
      <c r="G19" s="21">
        <v>243</v>
      </c>
      <c r="H19" s="22">
        <v>6</v>
      </c>
      <c r="I19" s="16">
        <f t="shared" si="0"/>
        <v>40.5</v>
      </c>
      <c r="J19" s="13">
        <v>3</v>
      </c>
      <c r="K19" s="16">
        <v>7</v>
      </c>
      <c r="L19" s="14">
        <v>53229.120000000003</v>
      </c>
      <c r="M19" s="22">
        <v>8352</v>
      </c>
      <c r="N19" s="17">
        <v>45254</v>
      </c>
      <c r="O19" s="23" t="s">
        <v>31</v>
      </c>
      <c r="P19" s="24"/>
    </row>
    <row r="20" spans="1:16" s="25" customFormat="1" ht="24.95" customHeight="1">
      <c r="A20" s="12">
        <v>18</v>
      </c>
      <c r="B20" s="13">
        <v>13</v>
      </c>
      <c r="C20" s="20" t="s">
        <v>40</v>
      </c>
      <c r="D20" s="14">
        <v>1212.33</v>
      </c>
      <c r="E20" s="14">
        <v>1915.18</v>
      </c>
      <c r="F20" s="15">
        <f t="shared" si="1"/>
        <v>-0.3669890036445661</v>
      </c>
      <c r="G20" s="21">
        <v>151</v>
      </c>
      <c r="H20" s="22">
        <v>6</v>
      </c>
      <c r="I20" s="16">
        <f t="shared" si="0"/>
        <v>25.166666666666668</v>
      </c>
      <c r="J20" s="13">
        <v>1</v>
      </c>
      <c r="K20" s="16">
        <v>6</v>
      </c>
      <c r="L20" s="14">
        <v>29025.32</v>
      </c>
      <c r="M20" s="22">
        <v>3860</v>
      </c>
      <c r="N20" s="17">
        <v>45261</v>
      </c>
      <c r="O20" s="23" t="s">
        <v>41</v>
      </c>
      <c r="P20" s="24"/>
    </row>
    <row r="21" spans="1:16" s="25" customFormat="1" ht="24.95" customHeight="1">
      <c r="A21" s="12">
        <v>19</v>
      </c>
      <c r="B21" s="13">
        <v>10</v>
      </c>
      <c r="C21" s="20" t="s">
        <v>36</v>
      </c>
      <c r="D21" s="14">
        <v>927.25</v>
      </c>
      <c r="E21" s="14">
        <v>3863.51</v>
      </c>
      <c r="F21" s="15">
        <f t="shared" si="1"/>
        <v>-0.75999803287683998</v>
      </c>
      <c r="G21" s="22">
        <v>127</v>
      </c>
      <c r="H21" s="22">
        <v>4</v>
      </c>
      <c r="I21" s="16">
        <f t="shared" si="0"/>
        <v>31.75</v>
      </c>
      <c r="J21" s="13">
        <v>2</v>
      </c>
      <c r="K21" s="13">
        <v>5</v>
      </c>
      <c r="L21" s="14">
        <v>37822.78</v>
      </c>
      <c r="M21" s="22">
        <v>5326</v>
      </c>
      <c r="N21" s="17">
        <v>45268</v>
      </c>
      <c r="O21" s="23" t="s">
        <v>27</v>
      </c>
      <c r="P21" s="24"/>
    </row>
    <row r="22" spans="1:16" s="25" customFormat="1" ht="24.95" customHeight="1">
      <c r="A22" s="12">
        <v>20</v>
      </c>
      <c r="B22" s="13">
        <v>11</v>
      </c>
      <c r="C22" s="20" t="s">
        <v>37</v>
      </c>
      <c r="D22" s="14">
        <v>605.20000000000005</v>
      </c>
      <c r="E22" s="14">
        <v>2560.3000000000002</v>
      </c>
      <c r="F22" s="15">
        <f t="shared" si="1"/>
        <v>-0.76362145061125652</v>
      </c>
      <c r="G22" s="21">
        <v>83</v>
      </c>
      <c r="H22" s="22">
        <v>4</v>
      </c>
      <c r="I22" s="16">
        <f t="shared" si="0"/>
        <v>20.75</v>
      </c>
      <c r="J22" s="13">
        <v>3</v>
      </c>
      <c r="K22" s="16">
        <v>4</v>
      </c>
      <c r="L22" s="14">
        <v>27127.79</v>
      </c>
      <c r="M22" s="22">
        <v>4274</v>
      </c>
      <c r="N22" s="17">
        <v>45275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44</v>
      </c>
      <c r="D23" s="46">
        <v>389.2</v>
      </c>
      <c r="E23" s="14">
        <v>919.4</v>
      </c>
      <c r="F23" s="15">
        <f t="shared" si="1"/>
        <v>-0.57668044376767469</v>
      </c>
      <c r="G23" s="21">
        <v>60</v>
      </c>
      <c r="H23" s="16">
        <v>3</v>
      </c>
      <c r="I23" s="16">
        <f t="shared" si="0"/>
        <v>20</v>
      </c>
      <c r="J23" s="22">
        <v>3</v>
      </c>
      <c r="K23" s="15" t="s">
        <v>18</v>
      </c>
      <c r="L23" s="14">
        <v>205953.1</v>
      </c>
      <c r="M23" s="22">
        <v>31815</v>
      </c>
      <c r="N23" s="17">
        <v>45191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22</v>
      </c>
      <c r="C24" s="20" t="s">
        <v>47</v>
      </c>
      <c r="D24" s="14">
        <v>380.2</v>
      </c>
      <c r="E24" s="14">
        <v>403.8</v>
      </c>
      <c r="F24" s="15">
        <f t="shared" si="1"/>
        <v>-5.8444774640911398E-2</v>
      </c>
      <c r="G24" s="21">
        <v>51</v>
      </c>
      <c r="H24" s="22">
        <v>4</v>
      </c>
      <c r="I24" s="16">
        <f t="shared" si="0"/>
        <v>12.75</v>
      </c>
      <c r="J24" s="13">
        <v>2</v>
      </c>
      <c r="K24" s="16">
        <v>12</v>
      </c>
      <c r="L24" s="14">
        <v>20390.8</v>
      </c>
      <c r="M24" s="22">
        <v>3320</v>
      </c>
      <c r="N24" s="17">
        <v>45219</v>
      </c>
      <c r="O24" s="23" t="s">
        <v>48</v>
      </c>
      <c r="P24" s="24"/>
    </row>
    <row r="25" spans="1:16" s="25" customFormat="1" ht="24.95" customHeight="1">
      <c r="A25" s="12">
        <v>23</v>
      </c>
      <c r="B25" s="13">
        <v>16</v>
      </c>
      <c r="C25" s="20" t="s">
        <v>43</v>
      </c>
      <c r="D25" s="14">
        <v>238</v>
      </c>
      <c r="E25" s="14">
        <v>1030</v>
      </c>
      <c r="F25" s="15">
        <f t="shared" si="1"/>
        <v>-0.76893203883495143</v>
      </c>
      <c r="G25" s="22">
        <v>32</v>
      </c>
      <c r="H25" s="22">
        <v>2</v>
      </c>
      <c r="I25" s="16">
        <f t="shared" si="0"/>
        <v>16</v>
      </c>
      <c r="J25" s="13">
        <v>1</v>
      </c>
      <c r="K25" s="13">
        <v>7</v>
      </c>
      <c r="L25" s="14">
        <v>16221</v>
      </c>
      <c r="M25" s="22">
        <v>2730</v>
      </c>
      <c r="N25" s="17">
        <v>45254</v>
      </c>
      <c r="O25" s="23" t="s">
        <v>35</v>
      </c>
      <c r="P25" s="24"/>
    </row>
    <row r="26" spans="1:16" s="25" customFormat="1" ht="24.95" customHeight="1">
      <c r="A26" s="12">
        <v>24</v>
      </c>
      <c r="B26" s="13">
        <v>24</v>
      </c>
      <c r="C26" s="20" t="s">
        <v>49</v>
      </c>
      <c r="D26" s="14">
        <v>149</v>
      </c>
      <c r="E26" s="14">
        <v>160</v>
      </c>
      <c r="F26" s="15">
        <f t="shared" si="1"/>
        <v>-6.8750000000000006E-2</v>
      </c>
      <c r="G26" s="21">
        <v>19</v>
      </c>
      <c r="H26" s="22">
        <v>1</v>
      </c>
      <c r="I26" s="16">
        <f t="shared" si="0"/>
        <v>19</v>
      </c>
      <c r="J26" s="13">
        <v>1</v>
      </c>
      <c r="K26" s="13">
        <v>6</v>
      </c>
      <c r="L26" s="14">
        <v>4389</v>
      </c>
      <c r="M26" s="22">
        <v>729</v>
      </c>
      <c r="N26" s="17">
        <v>45261</v>
      </c>
      <c r="O26" s="23" t="s">
        <v>35</v>
      </c>
      <c r="P26" s="24"/>
    </row>
    <row r="27" spans="1:16" s="25" customFormat="1" ht="24.95" customHeight="1">
      <c r="A27" s="12">
        <v>25</v>
      </c>
      <c r="B27" s="14" t="s">
        <v>18</v>
      </c>
      <c r="C27" s="20" t="s">
        <v>63</v>
      </c>
      <c r="D27" s="14">
        <v>145</v>
      </c>
      <c r="E27" s="14" t="s">
        <v>18</v>
      </c>
      <c r="F27" s="15" t="s">
        <v>18</v>
      </c>
      <c r="G27" s="21">
        <v>22</v>
      </c>
      <c r="H27" s="22">
        <v>3</v>
      </c>
      <c r="I27" s="16">
        <f t="shared" si="0"/>
        <v>7.333333333333333</v>
      </c>
      <c r="J27" s="13">
        <v>1</v>
      </c>
      <c r="K27" s="16" t="s">
        <v>18</v>
      </c>
      <c r="L27" s="14">
        <v>1985.18</v>
      </c>
      <c r="M27" s="22">
        <v>391</v>
      </c>
      <c r="N27" s="17">
        <v>45268</v>
      </c>
      <c r="O27" s="23" t="s">
        <v>51</v>
      </c>
      <c r="P27" s="18"/>
    </row>
    <row r="28" spans="1:16" s="25" customFormat="1" ht="24.95" customHeight="1">
      <c r="A28" s="12">
        <v>26</v>
      </c>
      <c r="B28" s="14" t="s">
        <v>18</v>
      </c>
      <c r="C28" s="20" t="s">
        <v>58</v>
      </c>
      <c r="D28" s="14">
        <v>91.9</v>
      </c>
      <c r="E28" s="14" t="s">
        <v>18</v>
      </c>
      <c r="F28" s="15" t="s">
        <v>18</v>
      </c>
      <c r="G28" s="21">
        <v>13</v>
      </c>
      <c r="H28" s="22">
        <v>1</v>
      </c>
      <c r="I28" s="16">
        <f t="shared" si="0"/>
        <v>13</v>
      </c>
      <c r="J28" s="13">
        <v>1</v>
      </c>
      <c r="K28" s="15" t="s">
        <v>18</v>
      </c>
      <c r="L28" s="14">
        <v>5581</v>
      </c>
      <c r="M28" s="22">
        <v>1269</v>
      </c>
      <c r="N28" s="17">
        <v>45268</v>
      </c>
      <c r="O28" s="23" t="s">
        <v>35</v>
      </c>
      <c r="P28" s="18"/>
    </row>
    <row r="29" spans="1:16" s="25" customFormat="1" ht="24.95" customHeight="1">
      <c r="A29" s="12">
        <v>27</v>
      </c>
      <c r="B29" s="13">
        <v>19</v>
      </c>
      <c r="C29" s="20" t="s">
        <v>45</v>
      </c>
      <c r="D29" s="14">
        <v>14</v>
      </c>
      <c r="E29" s="14">
        <v>794.2</v>
      </c>
      <c r="F29" s="15">
        <f>(D29-E29)/E29</f>
        <v>-0.9823721984386804</v>
      </c>
      <c r="G29" s="21">
        <v>4</v>
      </c>
      <c r="H29" s="22">
        <v>1</v>
      </c>
      <c r="I29" s="16">
        <f t="shared" si="0"/>
        <v>4</v>
      </c>
      <c r="J29" s="13">
        <v>1</v>
      </c>
      <c r="K29" s="16">
        <v>2</v>
      </c>
      <c r="L29" s="14">
        <v>2189.7800000000002</v>
      </c>
      <c r="M29" s="22">
        <v>529</v>
      </c>
      <c r="N29" s="17">
        <v>45289</v>
      </c>
      <c r="O29" s="23" t="s">
        <v>46</v>
      </c>
      <c r="P29" s="24"/>
    </row>
    <row r="30" spans="1:16" s="27" customFormat="1" ht="24.75" customHeight="1">
      <c r="B30" s="28"/>
      <c r="C30" s="29" t="s">
        <v>65</v>
      </c>
      <c r="D30" s="30">
        <f>SUBTOTAL(109,Table1324567891011121314151716181920212223242625272830293132333436353738[Pajamos 
(GBO)])</f>
        <v>506145.60000000009</v>
      </c>
      <c r="E30" s="30" t="s">
        <v>53</v>
      </c>
      <c r="F30" s="31">
        <f t="shared" ref="F30" si="2">(D30-E30)/E30</f>
        <v>-2.2214838354470547E-2</v>
      </c>
      <c r="G30" s="32">
        <f>SUBTOTAL(109,Table1324567891011121314151716181920212223242625272830293132333436353738[Žiūrovų sk. 
(ADM)])</f>
        <v>72472</v>
      </c>
      <c r="H30" s="33"/>
      <c r="I30" s="33"/>
      <c r="J30" s="28"/>
      <c r="K30" s="28"/>
      <c r="L30" s="30"/>
      <c r="M30" s="32"/>
      <c r="N30" s="34"/>
      <c r="O30" s="35" t="s">
        <v>52</v>
      </c>
      <c r="P30" s="36"/>
    </row>
    <row r="31" spans="1:16" hidden="1">
      <c r="F31" s="39"/>
      <c r="L31" s="41"/>
    </row>
    <row r="32" spans="1:16" hidden="1">
      <c r="F32" s="39"/>
      <c r="L32" s="41"/>
    </row>
    <row r="33" spans="1:16383" hidden="1">
      <c r="F33" s="39"/>
      <c r="L33" s="41"/>
    </row>
    <row r="34" spans="1:16383" hidden="1">
      <c r="F34" s="39"/>
      <c r="L34" s="41"/>
    </row>
    <row r="35" spans="1:16383" hidden="1">
      <c r="F35" s="39"/>
      <c r="L35" s="41"/>
    </row>
    <row r="36" spans="1:16383" hidden="1">
      <c r="F36" s="39"/>
      <c r="L36" s="41"/>
    </row>
    <row r="37" spans="1:16383" hidden="1">
      <c r="F37" s="39"/>
      <c r="L37" s="41"/>
    </row>
    <row r="38" spans="1:16383" hidden="1">
      <c r="F38" s="39"/>
      <c r="L38" s="41"/>
    </row>
    <row r="39" spans="1:16383" hidden="1">
      <c r="F39" s="39"/>
      <c r="L39" s="41"/>
    </row>
    <row r="40" spans="1:16383" hidden="1">
      <c r="F40" s="39"/>
      <c r="L40" s="41"/>
    </row>
    <row r="41" spans="1:16383" hidden="1">
      <c r="F41" s="39"/>
      <c r="L41" s="41"/>
    </row>
    <row r="42" spans="1:16383" hidden="1">
      <c r="F42" s="39"/>
      <c r="L42" s="41"/>
    </row>
    <row r="43" spans="1:16383" hidden="1">
      <c r="F43" s="39"/>
    </row>
    <row r="44" spans="1:16383" s="40" customFormat="1" hidden="1">
      <c r="A44" s="26"/>
      <c r="B44" s="37"/>
      <c r="C44" s="26"/>
      <c r="D44" s="38"/>
      <c r="E44" s="38"/>
      <c r="F44" s="39"/>
      <c r="J44" s="37"/>
      <c r="K44" s="37"/>
      <c r="L44" s="38"/>
      <c r="N44" s="42"/>
      <c r="O44" s="43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26"/>
      <c r="XFB44" s="26"/>
      <c r="XFC44" s="26"/>
    </row>
    <row r="45" spans="1:16383" s="40" customFormat="1" hidden="1">
      <c r="A45" s="26"/>
      <c r="B45" s="37"/>
      <c r="C45" s="26"/>
      <c r="D45" s="38"/>
      <c r="E45" s="38"/>
      <c r="F45" s="39"/>
      <c r="J45" s="37"/>
      <c r="K45" s="37"/>
      <c r="L45" s="38"/>
      <c r="N45" s="42"/>
      <c r="O45" s="43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</row>
    <row r="46" spans="1:16383" s="40" customFormat="1" hidden="1">
      <c r="A46" s="26"/>
      <c r="B46" s="37"/>
      <c r="C46" s="26"/>
      <c r="D46" s="38"/>
      <c r="E46" s="38"/>
      <c r="F46" s="39"/>
      <c r="J46" s="37"/>
      <c r="K46" s="37"/>
      <c r="L46" s="38"/>
      <c r="N46" s="42"/>
      <c r="O46" s="43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</row>
    <row r="47" spans="1:16383" hidden="1">
      <c r="D47" s="26"/>
      <c r="F47" s="26"/>
      <c r="G47" s="26"/>
      <c r="H47" s="26"/>
      <c r="I47" s="26"/>
      <c r="K47" s="26"/>
      <c r="O47" s="26"/>
    </row>
    <row r="48" spans="1:16383" hidden="1">
      <c r="D48" s="26"/>
      <c r="F48" s="26"/>
      <c r="G48" s="26"/>
      <c r="H48" s="26"/>
      <c r="I48" s="26"/>
      <c r="K48" s="26"/>
      <c r="O48" s="26"/>
    </row>
    <row r="49" spans="4:15" hidden="1">
      <c r="D49" s="26"/>
      <c r="F49" s="26"/>
      <c r="G49" s="26"/>
      <c r="H49" s="26"/>
      <c r="I49" s="26"/>
      <c r="K49" s="26"/>
      <c r="O49" s="26"/>
    </row>
    <row r="50" spans="4:15" hidden="1">
      <c r="D50" s="26"/>
      <c r="F50" s="26"/>
      <c r="G50" s="26"/>
      <c r="H50" s="26"/>
      <c r="I50" s="26"/>
      <c r="K50" s="26"/>
      <c r="O50" s="26"/>
    </row>
    <row r="51" spans="4:15" hidden="1">
      <c r="D51" s="26"/>
      <c r="F51" s="26"/>
      <c r="G51" s="26"/>
      <c r="H51" s="26"/>
      <c r="I51" s="26"/>
      <c r="K51" s="26"/>
      <c r="O51" s="26"/>
    </row>
    <row r="52" spans="4:15" hidden="1">
      <c r="D52" s="26"/>
      <c r="F52" s="26"/>
      <c r="G52" s="26"/>
      <c r="H52" s="26"/>
      <c r="I52" s="26"/>
      <c r="K52" s="26"/>
      <c r="O52" s="26"/>
    </row>
    <row r="53" spans="4:15" hidden="1">
      <c r="D53" s="26"/>
      <c r="F53" s="26"/>
      <c r="G53" s="26"/>
      <c r="H53" s="26"/>
      <c r="I53" s="26"/>
      <c r="K53" s="26"/>
      <c r="O53" s="26"/>
    </row>
    <row r="54" spans="4:15" hidden="1">
      <c r="D54" s="26"/>
      <c r="F54" s="26"/>
      <c r="G54" s="26"/>
      <c r="H54" s="26"/>
      <c r="I54" s="26"/>
      <c r="K54" s="26"/>
      <c r="O54" s="26"/>
    </row>
    <row r="55" spans="4:15" hidden="1">
      <c r="D55" s="26"/>
      <c r="F55" s="26"/>
      <c r="G55" s="26"/>
      <c r="H55" s="26"/>
      <c r="I55" s="26"/>
      <c r="K55" s="26"/>
      <c r="O55" s="26"/>
    </row>
    <row r="56" spans="4:15" hidden="1">
      <c r="D56" s="26"/>
      <c r="F56" s="26"/>
      <c r="G56" s="26"/>
      <c r="H56" s="26"/>
      <c r="I56" s="26"/>
      <c r="K56" s="26"/>
      <c r="O56" s="26"/>
    </row>
    <row r="57" spans="4:15" hidden="1">
      <c r="D57" s="26"/>
      <c r="F57" s="26"/>
      <c r="G57" s="26"/>
      <c r="H57" s="26"/>
      <c r="I57" s="26"/>
      <c r="K57" s="26"/>
      <c r="O57" s="26"/>
    </row>
    <row r="58" spans="4:15" ht="0" hidden="1" customHeight="1"/>
    <row r="59" spans="4:15" ht="0" hidden="1" customHeight="1"/>
    <row r="60" spans="4:15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F003E-784F-4887-A9D2-4323A13CA81D}">
  <dimension ref="A1:XFC65"/>
  <sheetViews>
    <sheetView topLeftCell="A15" zoomScale="60" zoomScaleNormal="60" workbookViewId="0">
      <selection activeCell="D38" sqref="D38"/>
    </sheetView>
  </sheetViews>
  <sheetFormatPr defaultColWidth="18.28515625" defaultRowHeight="0" customHeight="1" zeroHeight="1"/>
  <cols>
    <col min="1" max="1" width="4.7109375" style="26" customWidth="1"/>
    <col min="2" max="2" width="4.7109375" style="91" customWidth="1"/>
    <col min="3" max="3" width="30.7109375" style="92" customWidth="1"/>
    <col min="4" max="5" width="20.7109375" style="93" customWidth="1"/>
    <col min="6" max="6" width="20.7109375" style="99" customWidth="1"/>
    <col min="7" max="9" width="20.7109375" style="94" customWidth="1"/>
    <col min="10" max="11" width="20.7109375" style="91" customWidth="1"/>
    <col min="12" max="12" width="20.7109375" style="98" customWidth="1"/>
    <col min="13" max="13" width="20.7109375" style="95" customWidth="1"/>
    <col min="14" max="14" width="20.7109375" style="96" customWidth="1"/>
    <col min="15" max="15" width="30.7109375" style="97" customWidth="1"/>
    <col min="16" max="17" width="18.28515625" style="92" hidden="1" customWidth="1"/>
    <col min="18" max="16383" width="0" style="92" hidden="1" customWidth="1"/>
    <col min="16384" max="16384" width="5.42578125" style="92" hidden="1" customWidth="1"/>
  </cols>
  <sheetData>
    <row r="1" spans="1:18" s="1" customFormat="1" ht="40.5" customHeight="1" thickBot="1">
      <c r="A1" s="100" t="s">
        <v>228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5.5" customHeight="1">
      <c r="A3" s="12">
        <v>1</v>
      </c>
      <c r="B3" s="12">
        <v>1</v>
      </c>
      <c r="C3" s="20" t="s">
        <v>173</v>
      </c>
      <c r="D3" s="14">
        <v>54587.13</v>
      </c>
      <c r="E3" s="14">
        <v>76931.520000000004</v>
      </c>
      <c r="F3" s="15">
        <f>(D3-E3)/E3</f>
        <v>-0.29044519073586489</v>
      </c>
      <c r="G3" s="22">
        <v>9055</v>
      </c>
      <c r="H3" s="22">
        <v>171</v>
      </c>
      <c r="I3" s="16">
        <f>G3/H3</f>
        <v>52.953216374269005</v>
      </c>
      <c r="J3" s="12">
        <v>21</v>
      </c>
      <c r="K3" s="16">
        <v>6</v>
      </c>
      <c r="L3" s="14">
        <v>724557.15</v>
      </c>
      <c r="M3" s="22">
        <v>125188</v>
      </c>
      <c r="N3" s="17">
        <v>45359</v>
      </c>
      <c r="O3" s="23" t="s">
        <v>21</v>
      </c>
      <c r="P3" s="24"/>
      <c r="R3" s="12"/>
    </row>
    <row r="4" spans="1:18" s="19" customFormat="1" ht="25.5" customHeight="1">
      <c r="A4" s="12">
        <v>2</v>
      </c>
      <c r="B4" s="13" t="s">
        <v>16</v>
      </c>
      <c r="C4" s="20" t="s">
        <v>233</v>
      </c>
      <c r="D4" s="14">
        <v>23692.45</v>
      </c>
      <c r="E4" s="52" t="s">
        <v>18</v>
      </c>
      <c r="F4" s="53" t="s">
        <v>18</v>
      </c>
      <c r="G4" s="22">
        <v>2926</v>
      </c>
      <c r="H4" s="22">
        <v>107</v>
      </c>
      <c r="I4" s="16">
        <f>G4/H4</f>
        <v>27.345794392523363</v>
      </c>
      <c r="J4" s="13">
        <v>18</v>
      </c>
      <c r="K4" s="16">
        <v>1</v>
      </c>
      <c r="L4" s="14">
        <v>23692.45</v>
      </c>
      <c r="M4" s="22">
        <v>2926</v>
      </c>
      <c r="N4" s="17">
        <v>45394</v>
      </c>
      <c r="O4" s="23" t="s">
        <v>234</v>
      </c>
      <c r="P4" s="18"/>
      <c r="R4" s="12"/>
    </row>
    <row r="5" spans="1:18" s="25" customFormat="1" ht="25.5" customHeight="1">
      <c r="A5" s="12">
        <v>3</v>
      </c>
      <c r="B5" s="13" t="s">
        <v>16</v>
      </c>
      <c r="C5" s="20" t="s">
        <v>231</v>
      </c>
      <c r="D5" s="14">
        <v>22626.6</v>
      </c>
      <c r="E5" s="15" t="s">
        <v>18</v>
      </c>
      <c r="F5" s="15" t="s">
        <v>18</v>
      </c>
      <c r="G5" s="22">
        <v>3304</v>
      </c>
      <c r="H5" s="15" t="s">
        <v>18</v>
      </c>
      <c r="I5" s="15" t="s">
        <v>18</v>
      </c>
      <c r="J5" s="13">
        <v>15</v>
      </c>
      <c r="K5" s="16">
        <v>1</v>
      </c>
      <c r="L5" s="14">
        <v>22626.6</v>
      </c>
      <c r="M5" s="22">
        <v>3304</v>
      </c>
      <c r="N5" s="17">
        <v>45394</v>
      </c>
      <c r="O5" s="49" t="s">
        <v>130</v>
      </c>
      <c r="P5" s="18"/>
    </row>
    <row r="6" spans="1:18" s="25" customFormat="1" ht="25.5" customHeight="1">
      <c r="A6" s="12">
        <v>4</v>
      </c>
      <c r="B6" s="12">
        <v>2</v>
      </c>
      <c r="C6" s="20" t="s">
        <v>204</v>
      </c>
      <c r="D6" s="14">
        <v>22282.31</v>
      </c>
      <c r="E6" s="14">
        <v>39173.919999999998</v>
      </c>
      <c r="F6" s="15">
        <f>(D6-E6)/E6</f>
        <v>-0.43119529523723943</v>
      </c>
      <c r="G6" s="22">
        <v>3049</v>
      </c>
      <c r="H6" s="22">
        <v>87</v>
      </c>
      <c r="I6" s="16">
        <f>G6/H6</f>
        <v>35.045977011494251</v>
      </c>
      <c r="J6" s="13">
        <v>10</v>
      </c>
      <c r="K6" s="13">
        <v>3</v>
      </c>
      <c r="L6" s="14">
        <v>146053.67000000001</v>
      </c>
      <c r="M6" s="22">
        <v>20247</v>
      </c>
      <c r="N6" s="17">
        <v>45380</v>
      </c>
      <c r="O6" s="23" t="s">
        <v>23</v>
      </c>
      <c r="P6" s="24"/>
    </row>
    <row r="7" spans="1:18" s="25" customFormat="1" ht="25.5" customHeight="1">
      <c r="A7" s="12">
        <v>5</v>
      </c>
      <c r="B7" s="13" t="s">
        <v>16</v>
      </c>
      <c r="C7" s="51" t="s">
        <v>232</v>
      </c>
      <c r="D7" s="52">
        <v>22127.18</v>
      </c>
      <c r="E7" s="52" t="s">
        <v>18</v>
      </c>
      <c r="F7" s="53" t="s">
        <v>18</v>
      </c>
      <c r="G7" s="54">
        <v>2984</v>
      </c>
      <c r="H7" s="54">
        <v>98</v>
      </c>
      <c r="I7" s="48">
        <f>G7/H7</f>
        <v>30.448979591836736</v>
      </c>
      <c r="J7" s="48">
        <v>18</v>
      </c>
      <c r="K7" s="48">
        <v>1</v>
      </c>
      <c r="L7" s="52">
        <v>30287.17</v>
      </c>
      <c r="M7" s="54">
        <v>4017</v>
      </c>
      <c r="N7" s="17">
        <v>45394</v>
      </c>
      <c r="O7" s="49" t="s">
        <v>21</v>
      </c>
      <c r="P7" s="18"/>
    </row>
    <row r="8" spans="1:18" s="25" customFormat="1" ht="25.5" customHeight="1">
      <c r="A8" s="12">
        <v>6</v>
      </c>
      <c r="B8" s="12">
        <v>3</v>
      </c>
      <c r="C8" s="20" t="s">
        <v>155</v>
      </c>
      <c r="D8" s="14">
        <v>17646.82</v>
      </c>
      <c r="E8" s="14">
        <v>31473.52</v>
      </c>
      <c r="F8" s="15">
        <f>(D8-E8)/E8</f>
        <v>-0.43931215828417031</v>
      </c>
      <c r="G8" s="22">
        <v>2158</v>
      </c>
      <c r="H8" s="22">
        <v>64</v>
      </c>
      <c r="I8" s="16">
        <f>G8/H8</f>
        <v>33.71875</v>
      </c>
      <c r="J8" s="13">
        <v>8</v>
      </c>
      <c r="K8" s="16">
        <v>7</v>
      </c>
      <c r="L8" s="14">
        <v>784969.01</v>
      </c>
      <c r="M8" s="22">
        <v>98066</v>
      </c>
      <c r="N8" s="17">
        <v>45352</v>
      </c>
      <c r="O8" s="23" t="s">
        <v>23</v>
      </c>
      <c r="P8" s="24"/>
    </row>
    <row r="9" spans="1:18" s="25" customFormat="1" ht="25.5" customHeight="1">
      <c r="A9" s="12">
        <v>7</v>
      </c>
      <c r="B9" s="13" t="s">
        <v>16</v>
      </c>
      <c r="C9" s="20" t="s">
        <v>230</v>
      </c>
      <c r="D9" s="14">
        <v>12523</v>
      </c>
      <c r="E9" s="15" t="s">
        <v>18</v>
      </c>
      <c r="F9" s="15" t="s">
        <v>18</v>
      </c>
      <c r="G9" s="22">
        <v>2394</v>
      </c>
      <c r="H9" s="15" t="s">
        <v>18</v>
      </c>
      <c r="I9" s="15" t="s">
        <v>18</v>
      </c>
      <c r="J9" s="13">
        <v>13</v>
      </c>
      <c r="K9" s="16">
        <v>1</v>
      </c>
      <c r="L9" s="14">
        <v>12523</v>
      </c>
      <c r="M9" s="22">
        <v>2394</v>
      </c>
      <c r="N9" s="17">
        <v>45394</v>
      </c>
      <c r="O9" s="23" t="s">
        <v>152</v>
      </c>
      <c r="P9" s="18"/>
    </row>
    <row r="10" spans="1:18" s="25" customFormat="1" ht="25.5" customHeight="1">
      <c r="A10" s="12">
        <v>8</v>
      </c>
      <c r="B10" s="12">
        <v>4</v>
      </c>
      <c r="C10" s="20" t="s">
        <v>188</v>
      </c>
      <c r="D10" s="14">
        <v>10157.34</v>
      </c>
      <c r="E10" s="14">
        <v>14129.79</v>
      </c>
      <c r="F10" s="15">
        <f t="shared" ref="F10:F19" si="0">(D10-E10)/E10</f>
        <v>-0.28114005940640308</v>
      </c>
      <c r="G10" s="22">
        <v>1878</v>
      </c>
      <c r="H10" s="22">
        <v>58</v>
      </c>
      <c r="I10" s="16">
        <f t="shared" ref="I10:I16" si="1">G10/H10</f>
        <v>32.379310344827587</v>
      </c>
      <c r="J10" s="13">
        <v>13</v>
      </c>
      <c r="K10" s="16">
        <v>4</v>
      </c>
      <c r="L10" s="14">
        <v>60117.41</v>
      </c>
      <c r="M10" s="22">
        <v>11822</v>
      </c>
      <c r="N10" s="17">
        <v>45373</v>
      </c>
      <c r="O10" s="23" t="s">
        <v>56</v>
      </c>
      <c r="P10" s="24"/>
    </row>
    <row r="11" spans="1:18" s="25" customFormat="1" ht="25.5" customHeight="1">
      <c r="A11" s="12">
        <v>9</v>
      </c>
      <c r="B11" s="12">
        <v>6</v>
      </c>
      <c r="C11" s="20" t="s">
        <v>187</v>
      </c>
      <c r="D11" s="14">
        <v>7875.22</v>
      </c>
      <c r="E11" s="14">
        <v>12961.88</v>
      </c>
      <c r="F11" s="15">
        <f t="shared" si="0"/>
        <v>-0.39243227062740893</v>
      </c>
      <c r="G11" s="22">
        <v>1236</v>
      </c>
      <c r="H11" s="22">
        <v>37</v>
      </c>
      <c r="I11" s="16">
        <f t="shared" si="1"/>
        <v>33.405405405405403</v>
      </c>
      <c r="J11" s="13">
        <v>7</v>
      </c>
      <c r="K11" s="13">
        <v>4</v>
      </c>
      <c r="L11" s="14">
        <v>79577.009999999995</v>
      </c>
      <c r="M11" s="22">
        <v>12538</v>
      </c>
      <c r="N11" s="17">
        <v>45373</v>
      </c>
      <c r="O11" s="23" t="s">
        <v>171</v>
      </c>
      <c r="P11" s="24"/>
    </row>
    <row r="12" spans="1:18" s="25" customFormat="1" ht="25.5" customHeight="1">
      <c r="A12" s="12">
        <v>10</v>
      </c>
      <c r="B12" s="12">
        <v>8</v>
      </c>
      <c r="C12" s="20" t="s">
        <v>195</v>
      </c>
      <c r="D12" s="14">
        <v>7148.53</v>
      </c>
      <c r="E12" s="14">
        <v>10263.48</v>
      </c>
      <c r="F12" s="15">
        <f t="shared" si="0"/>
        <v>-0.30349842353665618</v>
      </c>
      <c r="G12" s="22">
        <v>1075</v>
      </c>
      <c r="H12" s="22">
        <v>27</v>
      </c>
      <c r="I12" s="16">
        <f t="shared" si="1"/>
        <v>39.814814814814817</v>
      </c>
      <c r="J12" s="13">
        <v>12</v>
      </c>
      <c r="K12" s="16">
        <v>4</v>
      </c>
      <c r="L12" s="14">
        <v>40208.199999999997</v>
      </c>
      <c r="M12" s="22">
        <v>6113</v>
      </c>
      <c r="N12" s="17">
        <v>45379</v>
      </c>
      <c r="O12" s="23" t="s">
        <v>38</v>
      </c>
      <c r="P12" s="24"/>
    </row>
    <row r="13" spans="1:18" s="25" customFormat="1" ht="25.5" customHeight="1">
      <c r="A13" s="12">
        <v>11</v>
      </c>
      <c r="B13" s="12">
        <v>7</v>
      </c>
      <c r="C13" s="20" t="s">
        <v>194</v>
      </c>
      <c r="D13" s="14">
        <v>5912.57</v>
      </c>
      <c r="E13" s="14">
        <v>10409.19</v>
      </c>
      <c r="F13" s="15">
        <f t="shared" si="0"/>
        <v>-0.43198558197131581</v>
      </c>
      <c r="G13" s="22">
        <v>840</v>
      </c>
      <c r="H13" s="22">
        <v>26</v>
      </c>
      <c r="I13" s="16">
        <f t="shared" si="1"/>
        <v>32.307692307692307</v>
      </c>
      <c r="J13" s="13">
        <v>10</v>
      </c>
      <c r="K13" s="16">
        <v>4</v>
      </c>
      <c r="L13" s="14">
        <v>55158.65</v>
      </c>
      <c r="M13" s="22">
        <v>8351</v>
      </c>
      <c r="N13" s="17">
        <v>45379</v>
      </c>
      <c r="O13" s="23" t="s">
        <v>38</v>
      </c>
      <c r="P13" s="24"/>
    </row>
    <row r="14" spans="1:18" s="25" customFormat="1" ht="25.5" customHeight="1">
      <c r="A14" s="12">
        <v>12</v>
      </c>
      <c r="B14" s="12">
        <v>5</v>
      </c>
      <c r="C14" s="20" t="s">
        <v>217</v>
      </c>
      <c r="D14" s="14">
        <v>5785.33</v>
      </c>
      <c r="E14" s="14">
        <v>13904.52</v>
      </c>
      <c r="F14" s="15">
        <f t="shared" si="0"/>
        <v>-0.58392450800171458</v>
      </c>
      <c r="G14" s="22">
        <v>800</v>
      </c>
      <c r="H14" s="22">
        <v>32</v>
      </c>
      <c r="I14" s="16">
        <f t="shared" si="1"/>
        <v>25</v>
      </c>
      <c r="J14" s="13">
        <v>12</v>
      </c>
      <c r="K14" s="16">
        <v>2</v>
      </c>
      <c r="L14" s="14">
        <v>25001.040000000001</v>
      </c>
      <c r="M14" s="22">
        <v>3386</v>
      </c>
      <c r="N14" s="17">
        <v>45387</v>
      </c>
      <c r="O14" s="23" t="s">
        <v>33</v>
      </c>
      <c r="P14" s="24"/>
    </row>
    <row r="15" spans="1:18" s="25" customFormat="1" ht="25.5" customHeight="1">
      <c r="A15" s="12">
        <v>13</v>
      </c>
      <c r="B15" s="12">
        <v>10</v>
      </c>
      <c r="C15" s="20" t="s">
        <v>189</v>
      </c>
      <c r="D15" s="14">
        <v>3699.78</v>
      </c>
      <c r="E15" s="14">
        <v>8596.76</v>
      </c>
      <c r="F15" s="15">
        <f t="shared" si="0"/>
        <v>-0.56963088419357988</v>
      </c>
      <c r="G15" s="22">
        <v>498</v>
      </c>
      <c r="H15" s="22">
        <v>14</v>
      </c>
      <c r="I15" s="16">
        <f t="shared" si="1"/>
        <v>35.571428571428569</v>
      </c>
      <c r="J15" s="13">
        <v>4</v>
      </c>
      <c r="K15" s="16">
        <v>4</v>
      </c>
      <c r="L15" s="14">
        <v>63467.3</v>
      </c>
      <c r="M15" s="22">
        <v>9246</v>
      </c>
      <c r="N15" s="17">
        <v>45373</v>
      </c>
      <c r="O15" s="23" t="s">
        <v>56</v>
      </c>
      <c r="P15" s="24"/>
    </row>
    <row r="16" spans="1:18" s="25" customFormat="1" ht="25.5" customHeight="1">
      <c r="A16" s="12">
        <v>14</v>
      </c>
      <c r="B16" s="12">
        <v>9</v>
      </c>
      <c r="C16" s="20" t="s">
        <v>213</v>
      </c>
      <c r="D16" s="14">
        <v>2859.55</v>
      </c>
      <c r="E16" s="14">
        <v>10051.64</v>
      </c>
      <c r="F16" s="15">
        <f t="shared" si="0"/>
        <v>-0.7155140852636982</v>
      </c>
      <c r="G16" s="22">
        <v>403</v>
      </c>
      <c r="H16" s="22">
        <v>20</v>
      </c>
      <c r="I16" s="16">
        <f t="shared" si="1"/>
        <v>20.149999999999999</v>
      </c>
      <c r="J16" s="13"/>
      <c r="K16" s="16">
        <v>2</v>
      </c>
      <c r="L16" s="14">
        <v>16063.89</v>
      </c>
      <c r="M16" s="22">
        <v>2429</v>
      </c>
      <c r="N16" s="17">
        <v>45387</v>
      </c>
      <c r="O16" s="23" t="s">
        <v>29</v>
      </c>
      <c r="P16" s="24"/>
    </row>
    <row r="17" spans="1:16" s="25" customFormat="1" ht="25.5" customHeight="1">
      <c r="A17" s="12">
        <v>15</v>
      </c>
      <c r="B17" s="12">
        <v>15</v>
      </c>
      <c r="C17" s="20" t="s">
        <v>84</v>
      </c>
      <c r="D17" s="14">
        <v>1422.08</v>
      </c>
      <c r="E17" s="14">
        <v>1915.35</v>
      </c>
      <c r="F17" s="15">
        <f t="shared" si="0"/>
        <v>-0.25753517633852818</v>
      </c>
      <c r="G17" s="22">
        <v>231</v>
      </c>
      <c r="H17" s="15" t="s">
        <v>18</v>
      </c>
      <c r="I17" s="15" t="s">
        <v>18</v>
      </c>
      <c r="J17" s="13">
        <v>4</v>
      </c>
      <c r="K17" s="16">
        <v>13</v>
      </c>
      <c r="L17" s="14">
        <v>1307439.77</v>
      </c>
      <c r="M17" s="22">
        <v>192730</v>
      </c>
      <c r="N17" s="17">
        <v>45310</v>
      </c>
      <c r="O17" s="23" t="s">
        <v>85</v>
      </c>
      <c r="P17" s="24"/>
    </row>
    <row r="18" spans="1:16" s="25" customFormat="1" ht="25.5" customHeight="1">
      <c r="A18" s="12">
        <v>16</v>
      </c>
      <c r="B18" s="12">
        <v>12</v>
      </c>
      <c r="C18" s="20" t="s">
        <v>162</v>
      </c>
      <c r="D18" s="14">
        <v>1292.5</v>
      </c>
      <c r="E18" s="14">
        <v>4559.88</v>
      </c>
      <c r="F18" s="15">
        <f t="shared" si="0"/>
        <v>-0.71654955832171019</v>
      </c>
      <c r="G18" s="22">
        <v>195</v>
      </c>
      <c r="H18" s="22">
        <v>5</v>
      </c>
      <c r="I18" s="16">
        <f t="shared" ref="I18:I25" si="2">G18/H18</f>
        <v>39</v>
      </c>
      <c r="J18" s="13">
        <v>3</v>
      </c>
      <c r="K18" s="16">
        <v>4</v>
      </c>
      <c r="L18" s="14">
        <v>34622.94</v>
      </c>
      <c r="M18" s="22">
        <v>3453</v>
      </c>
      <c r="N18" s="17">
        <v>45379</v>
      </c>
      <c r="O18" s="23" t="s">
        <v>38</v>
      </c>
      <c r="P18" s="24"/>
    </row>
    <row r="19" spans="1:16" s="25" customFormat="1" ht="25.5" customHeight="1">
      <c r="A19" s="12">
        <v>17</v>
      </c>
      <c r="B19" s="12">
        <v>13</v>
      </c>
      <c r="C19" s="20" t="s">
        <v>227</v>
      </c>
      <c r="D19" s="14">
        <v>1076.2</v>
      </c>
      <c r="E19" s="14">
        <v>4129.2999999999993</v>
      </c>
      <c r="F19" s="15">
        <f t="shared" si="0"/>
        <v>-0.7393747124209914</v>
      </c>
      <c r="G19" s="22">
        <v>177</v>
      </c>
      <c r="H19" s="22">
        <v>8</v>
      </c>
      <c r="I19" s="16">
        <f t="shared" si="2"/>
        <v>22.125</v>
      </c>
      <c r="J19" s="13">
        <v>5</v>
      </c>
      <c r="K19" s="16">
        <v>2</v>
      </c>
      <c r="L19" s="14">
        <v>6203.1</v>
      </c>
      <c r="M19" s="14">
        <v>1053</v>
      </c>
      <c r="N19" s="17">
        <v>45387</v>
      </c>
      <c r="O19" s="23" t="s">
        <v>83</v>
      </c>
      <c r="P19" s="24"/>
    </row>
    <row r="20" spans="1:16" s="25" customFormat="1" ht="25.5" customHeight="1">
      <c r="A20" s="12">
        <v>18</v>
      </c>
      <c r="B20" s="15" t="s">
        <v>18</v>
      </c>
      <c r="C20" s="20" t="s">
        <v>133</v>
      </c>
      <c r="D20" s="14">
        <v>786.2</v>
      </c>
      <c r="E20" s="15" t="s">
        <v>18</v>
      </c>
      <c r="F20" s="15" t="s">
        <v>18</v>
      </c>
      <c r="G20" s="22">
        <v>139</v>
      </c>
      <c r="H20" s="22">
        <v>2</v>
      </c>
      <c r="I20" s="16">
        <f t="shared" si="2"/>
        <v>69.5</v>
      </c>
      <c r="J20" s="13">
        <v>2</v>
      </c>
      <c r="K20" s="15" t="s">
        <v>18</v>
      </c>
      <c r="L20" s="14">
        <v>22043.09</v>
      </c>
      <c r="M20" s="22">
        <v>4066</v>
      </c>
      <c r="N20" s="17">
        <v>45345</v>
      </c>
      <c r="O20" s="23" t="s">
        <v>31</v>
      </c>
      <c r="P20" s="18"/>
    </row>
    <row r="21" spans="1:16" s="25" customFormat="1" ht="25.5" customHeight="1">
      <c r="A21" s="12">
        <v>19</v>
      </c>
      <c r="B21" s="12">
        <v>11</v>
      </c>
      <c r="C21" s="20" t="s">
        <v>216</v>
      </c>
      <c r="D21" s="14">
        <v>771.21</v>
      </c>
      <c r="E21" s="14">
        <v>5873.47</v>
      </c>
      <c r="F21" s="15">
        <f t="shared" ref="F21:F26" si="3">(D21-E21)/E21</f>
        <v>-0.86869601785656525</v>
      </c>
      <c r="G21" s="22">
        <v>104</v>
      </c>
      <c r="H21" s="22">
        <v>8</v>
      </c>
      <c r="I21" s="16">
        <f t="shared" si="2"/>
        <v>13</v>
      </c>
      <c r="J21" s="13">
        <v>4</v>
      </c>
      <c r="K21" s="16">
        <v>2</v>
      </c>
      <c r="L21" s="14">
        <v>7955.98</v>
      </c>
      <c r="M21" s="22">
        <v>1167</v>
      </c>
      <c r="N21" s="17">
        <v>45387</v>
      </c>
      <c r="O21" s="23" t="s">
        <v>31</v>
      </c>
      <c r="P21" s="24"/>
    </row>
    <row r="22" spans="1:16" s="25" customFormat="1" ht="25.5" customHeight="1">
      <c r="A22" s="12">
        <v>20</v>
      </c>
      <c r="B22" s="12">
        <v>18</v>
      </c>
      <c r="C22" s="20" t="s">
        <v>163</v>
      </c>
      <c r="D22" s="14">
        <v>513.1</v>
      </c>
      <c r="E22" s="14">
        <v>1375.02</v>
      </c>
      <c r="F22" s="15">
        <f t="shared" si="3"/>
        <v>-0.62684179139212515</v>
      </c>
      <c r="G22" s="22">
        <v>77</v>
      </c>
      <c r="H22" s="22">
        <v>3</v>
      </c>
      <c r="I22" s="16">
        <f t="shared" si="2"/>
        <v>25.666666666666668</v>
      </c>
      <c r="J22" s="13">
        <v>2</v>
      </c>
      <c r="K22" s="16">
        <v>4</v>
      </c>
      <c r="L22" s="14">
        <v>19002.900000000001</v>
      </c>
      <c r="M22" s="22">
        <v>1783</v>
      </c>
      <c r="N22" s="17">
        <v>45379</v>
      </c>
      <c r="O22" s="23" t="s">
        <v>38</v>
      </c>
      <c r="P22" s="24"/>
    </row>
    <row r="23" spans="1:16" s="25" customFormat="1" ht="25.5" customHeight="1">
      <c r="A23" s="12">
        <v>21</v>
      </c>
      <c r="B23" s="12">
        <v>20</v>
      </c>
      <c r="C23" s="20" t="s">
        <v>90</v>
      </c>
      <c r="D23" s="14">
        <v>493.2</v>
      </c>
      <c r="E23" s="14">
        <v>1039</v>
      </c>
      <c r="F23" s="15">
        <f t="shared" si="3"/>
        <v>-0.52531280076997111</v>
      </c>
      <c r="G23" s="22">
        <v>63</v>
      </c>
      <c r="H23" s="22">
        <v>2</v>
      </c>
      <c r="I23" s="16">
        <f t="shared" si="2"/>
        <v>31.5</v>
      </c>
      <c r="J23" s="13">
        <v>1</v>
      </c>
      <c r="K23" s="16">
        <v>13</v>
      </c>
      <c r="L23" s="14">
        <v>361104.65</v>
      </c>
      <c r="M23" s="22">
        <v>51753</v>
      </c>
      <c r="N23" s="17">
        <v>45310</v>
      </c>
      <c r="O23" s="23" t="s">
        <v>33</v>
      </c>
      <c r="P23" s="24"/>
    </row>
    <row r="24" spans="1:16" s="25" customFormat="1" ht="25.5" customHeight="1">
      <c r="A24" s="12">
        <v>22</v>
      </c>
      <c r="B24" s="12">
        <v>17</v>
      </c>
      <c r="C24" s="20" t="s">
        <v>20</v>
      </c>
      <c r="D24" s="14">
        <v>407.24</v>
      </c>
      <c r="E24" s="14">
        <v>1583.76</v>
      </c>
      <c r="F24" s="15">
        <f t="shared" si="3"/>
        <v>-0.74286508056776279</v>
      </c>
      <c r="G24" s="22">
        <v>85</v>
      </c>
      <c r="H24" s="22">
        <v>3</v>
      </c>
      <c r="I24" s="16">
        <f t="shared" si="2"/>
        <v>28.333333333333332</v>
      </c>
      <c r="J24" s="13">
        <v>1</v>
      </c>
      <c r="K24" s="16">
        <v>17</v>
      </c>
      <c r="L24" s="14">
        <v>535773.04</v>
      </c>
      <c r="M24" s="22">
        <v>98663</v>
      </c>
      <c r="N24" s="17">
        <v>45282</v>
      </c>
      <c r="O24" s="23" t="s">
        <v>21</v>
      </c>
      <c r="P24" s="24"/>
    </row>
    <row r="25" spans="1:16" s="25" customFormat="1" ht="25.5">
      <c r="A25" s="12">
        <v>23</v>
      </c>
      <c r="B25" s="12">
        <v>32</v>
      </c>
      <c r="C25" s="20" t="s">
        <v>141</v>
      </c>
      <c r="D25" s="14">
        <v>350.6</v>
      </c>
      <c r="E25" s="14">
        <v>201.2</v>
      </c>
      <c r="F25" s="15">
        <f t="shared" si="3"/>
        <v>0.74254473161033818</v>
      </c>
      <c r="G25" s="22">
        <v>48</v>
      </c>
      <c r="H25" s="22">
        <v>4</v>
      </c>
      <c r="I25" s="16">
        <f t="shared" si="2"/>
        <v>12</v>
      </c>
      <c r="J25" s="13">
        <v>2</v>
      </c>
      <c r="K25" s="16">
        <v>8</v>
      </c>
      <c r="L25" s="14">
        <v>10492.1</v>
      </c>
      <c r="M25" s="22">
        <v>1617</v>
      </c>
      <c r="N25" s="17">
        <v>45345</v>
      </c>
      <c r="O25" s="23" t="s">
        <v>142</v>
      </c>
      <c r="P25" s="24"/>
    </row>
    <row r="26" spans="1:16" s="25" customFormat="1" ht="25.5" customHeight="1">
      <c r="A26" s="12">
        <v>24</v>
      </c>
      <c r="B26" s="12">
        <v>14</v>
      </c>
      <c r="C26" s="20" t="s">
        <v>212</v>
      </c>
      <c r="D26" s="14">
        <v>258</v>
      </c>
      <c r="E26" s="14">
        <v>2945</v>
      </c>
      <c r="F26" s="15">
        <f t="shared" si="3"/>
        <v>-0.91239388794567067</v>
      </c>
      <c r="G26" s="22">
        <v>40</v>
      </c>
      <c r="H26" s="16" t="s">
        <v>18</v>
      </c>
      <c r="I26" s="16" t="s">
        <v>18</v>
      </c>
      <c r="J26" s="13">
        <v>2</v>
      </c>
      <c r="K26" s="16">
        <v>2</v>
      </c>
      <c r="L26" s="14">
        <v>4102</v>
      </c>
      <c r="M26" s="22">
        <v>851</v>
      </c>
      <c r="N26" s="17">
        <v>45387</v>
      </c>
      <c r="O26" s="23" t="s">
        <v>152</v>
      </c>
      <c r="P26" s="24"/>
    </row>
    <row r="27" spans="1:16" s="25" customFormat="1" ht="25.5" customHeight="1">
      <c r="A27" s="12">
        <v>25</v>
      </c>
      <c r="B27" s="15" t="s">
        <v>18</v>
      </c>
      <c r="C27" s="20" t="s">
        <v>167</v>
      </c>
      <c r="D27" s="14">
        <v>245.2</v>
      </c>
      <c r="E27" s="15" t="s">
        <v>18</v>
      </c>
      <c r="F27" s="15" t="s">
        <v>18</v>
      </c>
      <c r="G27" s="22">
        <v>32</v>
      </c>
      <c r="H27" s="22">
        <v>3</v>
      </c>
      <c r="I27" s="16">
        <f>G27/H27</f>
        <v>10.666666666666666</v>
      </c>
      <c r="J27" s="13">
        <v>2</v>
      </c>
      <c r="K27" s="15" t="s">
        <v>18</v>
      </c>
      <c r="L27" s="14">
        <v>5640.49</v>
      </c>
      <c r="M27" s="22">
        <v>834</v>
      </c>
      <c r="N27" s="17">
        <v>45359</v>
      </c>
      <c r="O27" s="23" t="s">
        <v>83</v>
      </c>
      <c r="P27" s="24"/>
    </row>
    <row r="28" spans="1:16" s="25" customFormat="1" ht="25.5" customHeight="1">
      <c r="A28" s="12">
        <v>26</v>
      </c>
      <c r="B28" s="12">
        <v>19</v>
      </c>
      <c r="C28" s="20" t="s">
        <v>200</v>
      </c>
      <c r="D28" s="14">
        <v>221.5</v>
      </c>
      <c r="E28" s="14">
        <v>1179.18</v>
      </c>
      <c r="F28" s="15">
        <f>(D28-E28)/E28</f>
        <v>-0.81215760104479384</v>
      </c>
      <c r="G28" s="22">
        <v>41</v>
      </c>
      <c r="H28" s="22">
        <v>3</v>
      </c>
      <c r="I28" s="16">
        <f>G28/H28</f>
        <v>13.666666666666666</v>
      </c>
      <c r="J28" s="13">
        <v>2</v>
      </c>
      <c r="K28" s="16">
        <v>4</v>
      </c>
      <c r="L28" s="14">
        <v>3223.33</v>
      </c>
      <c r="M28" s="22">
        <v>509</v>
      </c>
      <c r="N28" s="17">
        <v>45379</v>
      </c>
      <c r="O28" s="23" t="s">
        <v>38</v>
      </c>
      <c r="P28" s="24"/>
    </row>
    <row r="29" spans="1:16" s="25" customFormat="1" ht="25.5" customHeight="1">
      <c r="A29" s="12">
        <v>27</v>
      </c>
      <c r="B29" s="12">
        <v>23</v>
      </c>
      <c r="C29" s="20" t="s">
        <v>164</v>
      </c>
      <c r="D29" s="14">
        <v>208</v>
      </c>
      <c r="E29" s="14">
        <v>743.3</v>
      </c>
      <c r="F29" s="15">
        <f>(D29-E29)/E29</f>
        <v>-0.72016682362437778</v>
      </c>
      <c r="G29" s="22">
        <v>37</v>
      </c>
      <c r="H29" s="22">
        <v>1</v>
      </c>
      <c r="I29" s="16">
        <f>G29/H29</f>
        <v>37</v>
      </c>
      <c r="J29" s="13">
        <v>1</v>
      </c>
      <c r="K29" s="16">
        <v>4</v>
      </c>
      <c r="L29" s="14">
        <v>25209.8</v>
      </c>
      <c r="M29" s="22">
        <v>1584</v>
      </c>
      <c r="N29" s="17">
        <v>45379</v>
      </c>
      <c r="O29" s="23" t="s">
        <v>38</v>
      </c>
      <c r="P29" s="24"/>
    </row>
    <row r="30" spans="1:16" s="25" customFormat="1" ht="25.5" customHeight="1">
      <c r="A30" s="12">
        <v>28</v>
      </c>
      <c r="B30" s="12">
        <v>44</v>
      </c>
      <c r="C30" s="20" t="s">
        <v>177</v>
      </c>
      <c r="D30" s="14">
        <v>156.19999999999999</v>
      </c>
      <c r="E30" s="14">
        <v>18</v>
      </c>
      <c r="F30" s="15">
        <f>(D30-E30)/E30</f>
        <v>7.6777777777777771</v>
      </c>
      <c r="G30" s="22">
        <v>21</v>
      </c>
      <c r="H30" s="22">
        <v>2</v>
      </c>
      <c r="I30" s="16">
        <f>G30/H30</f>
        <v>10.5</v>
      </c>
      <c r="J30" s="13">
        <v>1</v>
      </c>
      <c r="K30" s="16">
        <v>6</v>
      </c>
      <c r="L30" s="14">
        <v>13019.11</v>
      </c>
      <c r="M30" s="22">
        <v>2085</v>
      </c>
      <c r="N30" s="17">
        <v>45359</v>
      </c>
      <c r="O30" s="23" t="s">
        <v>29</v>
      </c>
      <c r="P30" s="24"/>
    </row>
    <row r="31" spans="1:16" s="25" customFormat="1" ht="25.5" customHeight="1">
      <c r="A31" s="12">
        <v>29</v>
      </c>
      <c r="B31" s="12">
        <v>46</v>
      </c>
      <c r="C31" s="20" t="s">
        <v>222</v>
      </c>
      <c r="D31" s="14">
        <v>136.6</v>
      </c>
      <c r="E31" s="15" t="s">
        <v>18</v>
      </c>
      <c r="F31" s="15" t="s">
        <v>18</v>
      </c>
      <c r="G31" s="22">
        <v>24</v>
      </c>
      <c r="H31" s="22">
        <v>4</v>
      </c>
      <c r="I31" s="16">
        <f>G31/H31</f>
        <v>6</v>
      </c>
      <c r="J31" s="13">
        <v>2</v>
      </c>
      <c r="K31" s="16">
        <v>2</v>
      </c>
      <c r="L31" s="14">
        <v>453.4</v>
      </c>
      <c r="M31" s="22">
        <v>74</v>
      </c>
      <c r="N31" s="17">
        <v>45387</v>
      </c>
      <c r="O31" s="23" t="s">
        <v>224</v>
      </c>
      <c r="P31" s="24"/>
    </row>
    <row r="32" spans="1:16" s="25" customFormat="1" ht="25.5" customHeight="1">
      <c r="A32" s="12">
        <v>30</v>
      </c>
      <c r="B32" s="12">
        <v>24</v>
      </c>
      <c r="C32" s="20" t="s">
        <v>197</v>
      </c>
      <c r="D32" s="14">
        <v>114.7</v>
      </c>
      <c r="E32" s="14">
        <v>579.70000000000005</v>
      </c>
      <c r="F32" s="15">
        <f t="shared" ref="F32:F38" si="4">(D32-E32)/E32</f>
        <v>-0.80213903743315507</v>
      </c>
      <c r="G32" s="22">
        <v>17</v>
      </c>
      <c r="H32" s="22">
        <v>2</v>
      </c>
      <c r="I32" s="16">
        <f t="shared" ref="I32:I37" si="5">G32/H32</f>
        <v>8.5</v>
      </c>
      <c r="J32" s="13">
        <v>2</v>
      </c>
      <c r="K32" s="16">
        <v>4</v>
      </c>
      <c r="L32" s="14">
        <v>2711.2</v>
      </c>
      <c r="M32" s="22">
        <v>467</v>
      </c>
      <c r="N32" s="17">
        <v>45379</v>
      </c>
      <c r="O32" s="23" t="s">
        <v>38</v>
      </c>
      <c r="P32" s="24"/>
    </row>
    <row r="33" spans="1:16" s="25" customFormat="1" ht="25.5" customHeight="1">
      <c r="A33" s="12">
        <v>31</v>
      </c>
      <c r="B33" s="12">
        <v>16</v>
      </c>
      <c r="C33" s="20" t="s">
        <v>203</v>
      </c>
      <c r="D33" s="14">
        <v>108.5</v>
      </c>
      <c r="E33" s="14">
        <v>1774.29</v>
      </c>
      <c r="F33" s="15">
        <f t="shared" si="4"/>
        <v>-0.93884877894819896</v>
      </c>
      <c r="G33" s="22">
        <v>24</v>
      </c>
      <c r="H33" s="22">
        <v>4</v>
      </c>
      <c r="I33" s="16">
        <f t="shared" si="5"/>
        <v>6</v>
      </c>
      <c r="J33" s="13"/>
      <c r="K33" s="16">
        <v>3</v>
      </c>
      <c r="L33" s="14">
        <v>4417.41</v>
      </c>
      <c r="M33" s="22">
        <v>1011</v>
      </c>
      <c r="N33" s="17">
        <v>45380</v>
      </c>
      <c r="O33" s="23" t="s">
        <v>29</v>
      </c>
      <c r="P33" s="24"/>
    </row>
    <row r="34" spans="1:16" s="25" customFormat="1" ht="25.5" customHeight="1">
      <c r="A34" s="12">
        <v>32</v>
      </c>
      <c r="B34" s="12">
        <v>41</v>
      </c>
      <c r="C34" s="20" t="s">
        <v>201</v>
      </c>
      <c r="D34" s="14">
        <v>100</v>
      </c>
      <c r="E34" s="14">
        <v>58.3</v>
      </c>
      <c r="F34" s="15">
        <f t="shared" si="4"/>
        <v>0.71526586620926247</v>
      </c>
      <c r="G34" s="22">
        <v>17</v>
      </c>
      <c r="H34" s="22">
        <v>1</v>
      </c>
      <c r="I34" s="16">
        <f t="shared" si="5"/>
        <v>17</v>
      </c>
      <c r="J34" s="13">
        <v>1</v>
      </c>
      <c r="K34" s="16">
        <v>4</v>
      </c>
      <c r="L34" s="14">
        <v>536.29999999999995</v>
      </c>
      <c r="M34" s="22">
        <v>99</v>
      </c>
      <c r="N34" s="17">
        <v>45379</v>
      </c>
      <c r="O34" s="23" t="s">
        <v>38</v>
      </c>
      <c r="P34" s="24"/>
    </row>
    <row r="35" spans="1:16" s="25" customFormat="1" ht="25.5" customHeight="1">
      <c r="A35" s="12">
        <v>33</v>
      </c>
      <c r="B35" s="12">
        <v>34</v>
      </c>
      <c r="C35" s="20" t="s">
        <v>160</v>
      </c>
      <c r="D35" s="14">
        <v>78.2</v>
      </c>
      <c r="E35" s="14">
        <v>178.43</v>
      </c>
      <c r="F35" s="15">
        <f t="shared" si="4"/>
        <v>-0.56173289245082103</v>
      </c>
      <c r="G35" s="22">
        <v>10</v>
      </c>
      <c r="H35" s="22">
        <v>1</v>
      </c>
      <c r="I35" s="16">
        <f t="shared" si="5"/>
        <v>10</v>
      </c>
      <c r="J35" s="13">
        <v>1</v>
      </c>
      <c r="K35" s="16">
        <v>4</v>
      </c>
      <c r="L35" s="14">
        <v>6946.8</v>
      </c>
      <c r="M35" s="22">
        <v>594</v>
      </c>
      <c r="N35" s="17">
        <v>45379</v>
      </c>
      <c r="O35" s="23" t="s">
        <v>38</v>
      </c>
      <c r="P35" s="24"/>
    </row>
    <row r="36" spans="1:16" s="25" customFormat="1" ht="25.5" customHeight="1">
      <c r="A36" s="12">
        <v>34</v>
      </c>
      <c r="B36" s="12">
        <v>29</v>
      </c>
      <c r="C36" s="20" t="s">
        <v>198</v>
      </c>
      <c r="D36" s="14">
        <v>71.5</v>
      </c>
      <c r="E36" s="14">
        <v>271.2</v>
      </c>
      <c r="F36" s="15">
        <f t="shared" si="4"/>
        <v>-0.73635693215339237</v>
      </c>
      <c r="G36" s="22">
        <v>13</v>
      </c>
      <c r="H36" s="22">
        <v>2</v>
      </c>
      <c r="I36" s="16">
        <f t="shared" si="5"/>
        <v>6.5</v>
      </c>
      <c r="J36" s="13">
        <v>1</v>
      </c>
      <c r="K36" s="16">
        <v>4</v>
      </c>
      <c r="L36" s="14">
        <v>2911.4</v>
      </c>
      <c r="M36" s="22">
        <v>516</v>
      </c>
      <c r="N36" s="17">
        <v>45379</v>
      </c>
      <c r="O36" s="23" t="s">
        <v>38</v>
      </c>
      <c r="P36" s="24"/>
    </row>
    <row r="37" spans="1:16" s="26" customFormat="1" ht="25.5" customHeight="1">
      <c r="A37" s="12">
        <v>35</v>
      </c>
      <c r="B37" s="12">
        <v>21</v>
      </c>
      <c r="C37" s="20" t="s">
        <v>199</v>
      </c>
      <c r="D37" s="14">
        <v>64</v>
      </c>
      <c r="E37" s="14">
        <v>858.56</v>
      </c>
      <c r="F37" s="15">
        <f t="shared" si="4"/>
        <v>-0.92545657845695117</v>
      </c>
      <c r="G37" s="22">
        <v>11</v>
      </c>
      <c r="H37" s="22">
        <v>1</v>
      </c>
      <c r="I37" s="16">
        <f t="shared" si="5"/>
        <v>11</v>
      </c>
      <c r="J37" s="13">
        <v>1</v>
      </c>
      <c r="K37" s="16">
        <v>4</v>
      </c>
      <c r="L37" s="14">
        <v>3085.93</v>
      </c>
      <c r="M37" s="22">
        <v>509</v>
      </c>
      <c r="N37" s="17">
        <v>45379</v>
      </c>
      <c r="O37" s="23" t="s">
        <v>38</v>
      </c>
      <c r="P37" s="24"/>
    </row>
    <row r="38" spans="1:16" s="90" customFormat="1" ht="25.5" customHeight="1">
      <c r="A38" s="29"/>
      <c r="B38" s="80"/>
      <c r="C38" s="81" t="s">
        <v>127</v>
      </c>
      <c r="D38" s="82">
        <f>SUBTOTAL(109,Table1324567891011121314151716181920212223242625272830293132333436353738345678910111214131516[Pajamos 
(GBO)])</f>
        <v>227798.54000000004</v>
      </c>
      <c r="E38" s="82" t="s">
        <v>229</v>
      </c>
      <c r="F38" s="83">
        <f t="shared" si="4"/>
        <v>-0.12778011341228529</v>
      </c>
      <c r="G38" s="84">
        <f>SUBTOTAL(109,Table1324567891011121314151716181920212223242625272830293132333436353738345678910111214131516[Žiūrovų sk. 
(ADM)])</f>
        <v>34006</v>
      </c>
      <c r="H38" s="84"/>
      <c r="I38" s="85"/>
      <c r="J38" s="86"/>
      <c r="K38" s="85"/>
      <c r="L38" s="60"/>
      <c r="M38" s="63"/>
      <c r="N38" s="87"/>
      <c r="O38" s="88" t="s">
        <v>52</v>
      </c>
      <c r="P38" s="89"/>
    </row>
    <row r="39" spans="1:16" s="26" customFormat="1" ht="25.5" hidden="1" customHeight="1">
      <c r="B39" s="37"/>
      <c r="D39" s="38"/>
      <c r="E39" s="38"/>
      <c r="F39" s="39"/>
      <c r="G39" s="40"/>
      <c r="H39" s="40"/>
      <c r="I39" s="40"/>
      <c r="J39" s="37"/>
      <c r="K39" s="37"/>
      <c r="L39" s="61"/>
      <c r="M39" s="64"/>
      <c r="N39" s="42"/>
      <c r="O39" s="43"/>
    </row>
    <row r="40" spans="1:16" s="26" customFormat="1" ht="25.5" hidden="1" customHeight="1">
      <c r="B40" s="37"/>
      <c r="D40" s="38"/>
      <c r="E40" s="38"/>
      <c r="F40" s="39"/>
      <c r="G40" s="40"/>
      <c r="H40" s="40"/>
      <c r="I40" s="40"/>
      <c r="J40" s="37"/>
      <c r="K40" s="37"/>
      <c r="L40" s="61"/>
      <c r="M40" s="64"/>
      <c r="N40" s="42"/>
      <c r="O40" s="43"/>
    </row>
    <row r="41" spans="1:16" s="26" customFormat="1" ht="25.5" hidden="1" customHeight="1">
      <c r="B41" s="37"/>
      <c r="D41" s="38"/>
      <c r="E41" s="38"/>
      <c r="F41" s="39"/>
      <c r="G41" s="40"/>
      <c r="H41" s="40"/>
      <c r="I41" s="40"/>
      <c r="J41" s="37"/>
      <c r="K41" s="37"/>
      <c r="L41" s="61"/>
      <c r="M41" s="64"/>
      <c r="N41" s="42"/>
      <c r="O41" s="43"/>
    </row>
    <row r="42" spans="1:16" s="26" customFormat="1" ht="25.5" hidden="1" customHeight="1">
      <c r="B42" s="37"/>
      <c r="D42" s="38"/>
      <c r="E42" s="38"/>
      <c r="F42" s="39"/>
      <c r="G42" s="40"/>
      <c r="H42" s="40"/>
      <c r="I42" s="40"/>
      <c r="J42" s="37"/>
      <c r="K42" s="37"/>
      <c r="L42" s="61"/>
      <c r="M42" s="64"/>
      <c r="N42" s="42"/>
      <c r="O42" s="43"/>
    </row>
    <row r="43" spans="1:16" s="26" customFormat="1" ht="25.5" hidden="1" customHeight="1">
      <c r="B43" s="37"/>
      <c r="D43" s="38"/>
      <c r="E43" s="38"/>
      <c r="F43" s="39"/>
      <c r="G43" s="40"/>
      <c r="H43" s="40"/>
      <c r="I43" s="40"/>
      <c r="J43" s="37"/>
      <c r="K43" s="37"/>
      <c r="L43" s="61"/>
      <c r="M43" s="64"/>
      <c r="N43" s="42"/>
      <c r="O43" s="43"/>
    </row>
    <row r="44" spans="1:16" s="26" customFormat="1" ht="25.5" hidden="1" customHeight="1">
      <c r="B44" s="37"/>
      <c r="D44" s="38"/>
      <c r="E44" s="38"/>
      <c r="F44" s="39"/>
      <c r="G44" s="40"/>
      <c r="H44" s="40"/>
      <c r="I44" s="40"/>
      <c r="J44" s="37"/>
      <c r="K44" s="37"/>
      <c r="L44" s="61"/>
      <c r="M44" s="64"/>
      <c r="N44" s="42"/>
      <c r="O44" s="43"/>
    </row>
    <row r="45" spans="1:16" s="26" customFormat="1" ht="25.5" hidden="1" customHeight="1">
      <c r="B45" s="37"/>
      <c r="D45" s="38"/>
      <c r="E45" s="38"/>
      <c r="F45" s="39"/>
      <c r="G45" s="40"/>
      <c r="H45" s="40"/>
      <c r="I45" s="40"/>
      <c r="J45" s="37"/>
      <c r="K45" s="37"/>
      <c r="L45" s="61"/>
      <c r="M45" s="64"/>
      <c r="N45" s="42"/>
      <c r="O45" s="43"/>
    </row>
    <row r="46" spans="1:16" s="26" customFormat="1" ht="25.5" hidden="1" customHeight="1">
      <c r="B46" s="37"/>
      <c r="D46" s="38"/>
      <c r="E46" s="38"/>
      <c r="F46" s="39"/>
      <c r="G46" s="40"/>
      <c r="H46" s="40"/>
      <c r="I46" s="40"/>
      <c r="J46" s="37"/>
      <c r="K46" s="37"/>
      <c r="L46" s="61"/>
      <c r="M46" s="64"/>
      <c r="N46" s="42"/>
      <c r="O46" s="43"/>
    </row>
    <row r="47" spans="1:16" s="26" customFormat="1" ht="25.5" hidden="1" customHeight="1">
      <c r="B47" s="37"/>
      <c r="D47" s="38"/>
      <c r="E47" s="38"/>
      <c r="F47" s="39"/>
      <c r="G47" s="40"/>
      <c r="H47" s="40"/>
      <c r="I47" s="40"/>
      <c r="J47" s="37"/>
      <c r="K47" s="37"/>
      <c r="L47" s="61"/>
      <c r="M47" s="64"/>
      <c r="N47" s="42"/>
      <c r="O47" s="43"/>
    </row>
    <row r="48" spans="1:16" s="26" customFormat="1" ht="25.5" hidden="1" customHeight="1">
      <c r="B48" s="37"/>
      <c r="D48" s="52"/>
      <c r="E48" s="38"/>
      <c r="F48" s="39"/>
      <c r="G48" s="40"/>
      <c r="H48" s="40"/>
      <c r="I48" s="40"/>
      <c r="J48" s="37"/>
      <c r="K48" s="37"/>
      <c r="L48" s="61"/>
      <c r="M48" s="64"/>
      <c r="N48" s="42"/>
      <c r="O48" s="43"/>
    </row>
    <row r="49" spans="1:16383" s="26" customFormat="1" ht="25.5" hidden="1" customHeight="1">
      <c r="B49" s="37"/>
      <c r="D49" s="38"/>
      <c r="E49" s="38"/>
      <c r="F49" s="39"/>
      <c r="G49" s="40"/>
      <c r="H49" s="40"/>
      <c r="I49" s="40"/>
      <c r="J49" s="37"/>
      <c r="K49" s="37"/>
      <c r="L49" s="61"/>
      <c r="M49" s="64"/>
      <c r="N49" s="42"/>
      <c r="O49" s="43"/>
    </row>
    <row r="50" spans="1:16383" s="26" customFormat="1" ht="25.5" hidden="1" customHeight="1">
      <c r="B50" s="37"/>
      <c r="D50" s="38"/>
      <c r="E50" s="38"/>
      <c r="F50" s="39"/>
      <c r="G50" s="40"/>
      <c r="H50" s="40"/>
      <c r="I50" s="40"/>
      <c r="J50" s="37"/>
      <c r="K50" s="37"/>
      <c r="L50" s="61"/>
      <c r="M50" s="64"/>
      <c r="N50" s="42"/>
      <c r="O50" s="43"/>
    </row>
    <row r="51" spans="1:16383" s="26" customFormat="1" ht="25.5" hidden="1" customHeight="1">
      <c r="B51" s="37"/>
      <c r="D51" s="38"/>
      <c r="E51" s="38"/>
      <c r="F51" s="39"/>
      <c r="G51" s="40"/>
      <c r="H51" s="40"/>
      <c r="I51" s="40"/>
      <c r="J51" s="37"/>
      <c r="K51" s="37"/>
      <c r="L51" s="62"/>
      <c r="M51" s="64"/>
      <c r="N51" s="42"/>
      <c r="O51" s="43"/>
    </row>
    <row r="52" spans="1:16383" s="40" customFormat="1" ht="25.5" hidden="1" customHeight="1">
      <c r="A52" s="26"/>
      <c r="B52" s="37"/>
      <c r="C52" s="26"/>
      <c r="D52" s="38"/>
      <c r="E52" s="38"/>
      <c r="F52" s="39"/>
      <c r="J52" s="37"/>
      <c r="K52" s="37"/>
      <c r="L52" s="62"/>
      <c r="M52" s="64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25.5" hidden="1" customHeight="1">
      <c r="A53" s="26"/>
      <c r="B53" s="37"/>
      <c r="C53" s="26"/>
      <c r="D53" s="38"/>
      <c r="E53" s="38"/>
      <c r="F53" s="39"/>
      <c r="J53" s="37"/>
      <c r="K53" s="37"/>
      <c r="L53" s="62"/>
      <c r="M53" s="64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25.5" hidden="1" customHeight="1">
      <c r="A54" s="26"/>
      <c r="B54" s="37"/>
      <c r="C54" s="26"/>
      <c r="D54" s="38"/>
      <c r="E54" s="38"/>
      <c r="F54" s="39"/>
      <c r="J54" s="37"/>
      <c r="K54" s="37"/>
      <c r="L54" s="62"/>
      <c r="M54" s="64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26" customFormat="1" ht="25.5" hidden="1" customHeight="1">
      <c r="B55" s="37"/>
      <c r="D55" s="38"/>
      <c r="E55" s="38"/>
      <c r="G55" s="40"/>
      <c r="H55" s="40"/>
      <c r="J55" s="37"/>
      <c r="L55" s="62"/>
      <c r="M55" s="64"/>
      <c r="N55" s="42"/>
    </row>
    <row r="56" spans="1:16383" s="26" customFormat="1" ht="25.5" hidden="1" customHeight="1">
      <c r="B56" s="37"/>
      <c r="D56" s="38"/>
      <c r="E56" s="38"/>
      <c r="G56" s="40"/>
      <c r="H56" s="40"/>
      <c r="J56" s="37"/>
      <c r="L56" s="62"/>
      <c r="M56" s="64"/>
      <c r="N56" s="42"/>
    </row>
    <row r="57" spans="1:16383" s="26" customFormat="1" ht="25.5" hidden="1" customHeight="1">
      <c r="B57" s="37"/>
      <c r="D57" s="38"/>
      <c r="E57" s="38"/>
      <c r="G57" s="40"/>
      <c r="H57" s="40"/>
      <c r="J57" s="37"/>
      <c r="L57" s="62"/>
      <c r="M57" s="64"/>
      <c r="N57" s="42"/>
    </row>
    <row r="58" spans="1:16383" s="26" customFormat="1" ht="25.5" hidden="1" customHeight="1">
      <c r="B58" s="37"/>
      <c r="D58" s="38"/>
      <c r="E58" s="38"/>
      <c r="G58" s="40"/>
      <c r="H58" s="40"/>
      <c r="J58" s="37"/>
      <c r="L58" s="62"/>
      <c r="M58" s="64"/>
      <c r="N58" s="42"/>
    </row>
    <row r="59" spans="1:16383" s="26" customFormat="1" ht="25.5" hidden="1" customHeight="1">
      <c r="B59" s="37"/>
      <c r="D59" s="38"/>
      <c r="E59" s="38"/>
      <c r="G59" s="40"/>
      <c r="H59" s="40"/>
      <c r="J59" s="37"/>
      <c r="L59" s="62"/>
      <c r="M59" s="64"/>
      <c r="N59" s="42"/>
    </row>
    <row r="60" spans="1:16383" s="26" customFormat="1" ht="25.5" hidden="1" customHeight="1">
      <c r="B60" s="37"/>
      <c r="D60" s="38"/>
      <c r="E60" s="38"/>
      <c r="G60" s="40"/>
      <c r="H60" s="40"/>
      <c r="J60" s="37"/>
      <c r="L60" s="62"/>
      <c r="M60" s="64"/>
      <c r="N60" s="42"/>
    </row>
    <row r="61" spans="1:16383" s="26" customFormat="1" ht="25.5" hidden="1" customHeight="1">
      <c r="B61" s="37"/>
      <c r="D61" s="38"/>
      <c r="E61" s="38"/>
      <c r="G61" s="40"/>
      <c r="H61" s="40"/>
      <c r="J61" s="37"/>
      <c r="L61" s="62"/>
      <c r="M61" s="64"/>
      <c r="N61" s="42"/>
    </row>
    <row r="62" spans="1:16383" s="26" customFormat="1" ht="25.5" hidden="1" customHeight="1">
      <c r="B62" s="37"/>
      <c r="D62" s="38"/>
      <c r="E62" s="38"/>
      <c r="G62" s="40"/>
      <c r="H62" s="40"/>
      <c r="J62" s="37"/>
      <c r="L62" s="62"/>
      <c r="M62" s="64"/>
      <c r="N62" s="42"/>
    </row>
    <row r="63" spans="1:16383" s="26" customFormat="1" ht="25.5" hidden="1" customHeight="1">
      <c r="B63" s="37"/>
      <c r="D63" s="38"/>
      <c r="E63" s="38"/>
      <c r="G63" s="40"/>
      <c r="H63" s="40"/>
      <c r="J63" s="37"/>
      <c r="L63" s="62"/>
      <c r="M63" s="64"/>
      <c r="N63" s="42"/>
    </row>
    <row r="64" spans="1:16383" s="26" customFormat="1" ht="25.5" hidden="1" customHeight="1">
      <c r="B64" s="37"/>
      <c r="D64" s="38"/>
      <c r="E64" s="38"/>
      <c r="G64" s="40"/>
      <c r="H64" s="40"/>
      <c r="J64" s="37"/>
      <c r="L64" s="62"/>
      <c r="M64" s="64"/>
      <c r="N64" s="42"/>
    </row>
    <row r="65" spans="2:14" s="26" customFormat="1" ht="25.5" hidden="1" customHeight="1">
      <c r="B65" s="37"/>
      <c r="D65" s="38"/>
      <c r="E65" s="38"/>
      <c r="G65" s="40"/>
      <c r="H65" s="40"/>
      <c r="J65" s="37"/>
      <c r="L65" s="62"/>
      <c r="M65" s="64"/>
      <c r="N65" s="42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1218D-5990-4BE5-A8CA-EE4967226520}">
  <dimension ref="A1:XFC77"/>
  <sheetViews>
    <sheetView topLeftCell="A21" zoomScale="60" zoomScaleNormal="60" workbookViewId="0">
      <selection activeCell="C35" sqref="C35:O35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0" t="s">
        <v>211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5.5" customHeight="1">
      <c r="A3" s="12">
        <v>1</v>
      </c>
      <c r="B3" s="12">
        <v>2</v>
      </c>
      <c r="C3" s="20" t="s">
        <v>173</v>
      </c>
      <c r="D3" s="14">
        <v>76931.520000000004</v>
      </c>
      <c r="E3" s="14">
        <v>21340.14</v>
      </c>
      <c r="F3" s="15">
        <f>(D3-E3)/E3</f>
        <v>2.6050147749733603</v>
      </c>
      <c r="G3" s="22">
        <v>13336</v>
      </c>
      <c r="H3" s="22">
        <v>199</v>
      </c>
      <c r="I3" s="16">
        <f t="shared" ref="I3:I15" si="0">G3/H3</f>
        <v>67.015075376884425</v>
      </c>
      <c r="J3" s="12">
        <v>27</v>
      </c>
      <c r="K3" s="16">
        <v>5</v>
      </c>
      <c r="L3" s="14">
        <v>661951.05000000005</v>
      </c>
      <c r="M3" s="22">
        <v>114491</v>
      </c>
      <c r="N3" s="17">
        <v>45359</v>
      </c>
      <c r="O3" s="23" t="s">
        <v>21</v>
      </c>
      <c r="P3" s="24"/>
      <c r="R3" s="12"/>
    </row>
    <row r="4" spans="1:18" s="19" customFormat="1" ht="25.5" customHeight="1">
      <c r="A4" s="12">
        <v>2</v>
      </c>
      <c r="B4" s="12">
        <v>1</v>
      </c>
      <c r="C4" s="20" t="s">
        <v>204</v>
      </c>
      <c r="D4" s="14">
        <v>39173.919999999998</v>
      </c>
      <c r="E4" s="14">
        <v>28064.55</v>
      </c>
      <c r="F4" s="15">
        <f>(D4-E4)/E4</f>
        <v>0.39585063719175967</v>
      </c>
      <c r="G4" s="22">
        <v>5431</v>
      </c>
      <c r="H4" s="22">
        <v>125</v>
      </c>
      <c r="I4" s="16">
        <f t="shared" si="0"/>
        <v>43.448</v>
      </c>
      <c r="J4" s="13">
        <v>14</v>
      </c>
      <c r="K4" s="13">
        <v>2</v>
      </c>
      <c r="L4" s="14">
        <v>115965.77</v>
      </c>
      <c r="M4" s="22">
        <v>15879</v>
      </c>
      <c r="N4" s="17">
        <v>45380</v>
      </c>
      <c r="O4" s="23" t="s">
        <v>23</v>
      </c>
      <c r="P4" s="24"/>
      <c r="R4" s="12"/>
    </row>
    <row r="5" spans="1:18" s="25" customFormat="1" ht="25.5" customHeight="1">
      <c r="A5" s="12">
        <v>3</v>
      </c>
      <c r="B5" s="12">
        <v>3</v>
      </c>
      <c r="C5" s="20" t="s">
        <v>155</v>
      </c>
      <c r="D5" s="14">
        <v>31473.52</v>
      </c>
      <c r="E5" s="14">
        <v>16875.73</v>
      </c>
      <c r="F5" s="15">
        <f>(D5-E5)/E5</f>
        <v>0.86501680223611077</v>
      </c>
      <c r="G5" s="22">
        <v>3819</v>
      </c>
      <c r="H5" s="22">
        <v>84</v>
      </c>
      <c r="I5" s="16">
        <f t="shared" si="0"/>
        <v>45.464285714285715</v>
      </c>
      <c r="J5" s="13">
        <v>10</v>
      </c>
      <c r="K5" s="16">
        <v>6</v>
      </c>
      <c r="L5" s="14">
        <v>760033.78</v>
      </c>
      <c r="M5" s="22">
        <v>94741</v>
      </c>
      <c r="N5" s="17">
        <v>45352</v>
      </c>
      <c r="O5" s="23" t="s">
        <v>23</v>
      </c>
      <c r="P5" s="24"/>
    </row>
    <row r="6" spans="1:18" s="25" customFormat="1" ht="25.5" customHeight="1">
      <c r="A6" s="12">
        <v>4</v>
      </c>
      <c r="B6" s="12">
        <v>8</v>
      </c>
      <c r="C6" s="20" t="s">
        <v>188</v>
      </c>
      <c r="D6" s="14">
        <v>14129.79</v>
      </c>
      <c r="E6" s="14">
        <v>2949.95</v>
      </c>
      <c r="F6" s="15">
        <f>(D6-E6)/E6</f>
        <v>3.7898405057712847</v>
      </c>
      <c r="G6" s="22">
        <v>2749</v>
      </c>
      <c r="H6" s="22">
        <v>62</v>
      </c>
      <c r="I6" s="16">
        <f t="shared" si="0"/>
        <v>44.338709677419352</v>
      </c>
      <c r="J6" s="13">
        <v>16</v>
      </c>
      <c r="K6" s="16">
        <v>3</v>
      </c>
      <c r="L6" s="14">
        <v>48651.98</v>
      </c>
      <c r="M6" s="22">
        <v>9680</v>
      </c>
      <c r="N6" s="17">
        <v>45373</v>
      </c>
      <c r="O6" s="23" t="s">
        <v>56</v>
      </c>
      <c r="P6" s="24"/>
    </row>
    <row r="7" spans="1:18" s="25" customFormat="1" ht="25.5" customHeight="1">
      <c r="A7" s="12">
        <v>5</v>
      </c>
      <c r="B7" s="13" t="s">
        <v>16</v>
      </c>
      <c r="C7" s="20" t="s">
        <v>217</v>
      </c>
      <c r="D7" s="14">
        <v>13904.52</v>
      </c>
      <c r="E7" s="14" t="s">
        <v>18</v>
      </c>
      <c r="F7" s="15" t="s">
        <v>18</v>
      </c>
      <c r="G7" s="22">
        <v>1799</v>
      </c>
      <c r="H7" s="22">
        <v>83</v>
      </c>
      <c r="I7" s="16">
        <f t="shared" si="0"/>
        <v>21.674698795180724</v>
      </c>
      <c r="J7" s="13">
        <v>13</v>
      </c>
      <c r="K7" s="16">
        <v>1</v>
      </c>
      <c r="L7" s="14">
        <v>15210.68</v>
      </c>
      <c r="M7" s="22">
        <v>1982</v>
      </c>
      <c r="N7" s="17">
        <v>45387</v>
      </c>
      <c r="O7" s="23" t="s">
        <v>33</v>
      </c>
      <c r="P7" s="24"/>
    </row>
    <row r="8" spans="1:18" s="25" customFormat="1" ht="25.5" customHeight="1">
      <c r="A8" s="12">
        <v>6</v>
      </c>
      <c r="B8" s="12">
        <v>6</v>
      </c>
      <c r="C8" s="20" t="s">
        <v>187</v>
      </c>
      <c r="D8" s="14">
        <v>12961.88</v>
      </c>
      <c r="E8" s="14">
        <v>7380.43</v>
      </c>
      <c r="F8" s="15">
        <f>(D8-E8)/E8</f>
        <v>0.756249974594976</v>
      </c>
      <c r="G8" s="22">
        <v>2092</v>
      </c>
      <c r="H8" s="22">
        <v>56</v>
      </c>
      <c r="I8" s="16">
        <f t="shared" si="0"/>
        <v>37.357142857142854</v>
      </c>
      <c r="J8" s="13">
        <v>12</v>
      </c>
      <c r="K8" s="13">
        <v>3</v>
      </c>
      <c r="L8" s="14">
        <v>69838.38</v>
      </c>
      <c r="M8" s="22">
        <v>10912</v>
      </c>
      <c r="N8" s="17">
        <v>45373</v>
      </c>
      <c r="O8" s="23" t="s">
        <v>171</v>
      </c>
      <c r="P8" s="24"/>
    </row>
    <row r="9" spans="1:18" s="25" customFormat="1" ht="25.5" customHeight="1">
      <c r="A9" s="12">
        <v>7</v>
      </c>
      <c r="B9" s="12">
        <v>4</v>
      </c>
      <c r="C9" s="20" t="s">
        <v>194</v>
      </c>
      <c r="D9" s="14">
        <v>10409.19</v>
      </c>
      <c r="E9" s="14">
        <v>11270.36</v>
      </c>
      <c r="F9" s="15">
        <f>(D9-E9)/E9</f>
        <v>-7.6410159036623501E-2</v>
      </c>
      <c r="G9" s="22">
        <v>1475</v>
      </c>
      <c r="H9" s="22">
        <v>30</v>
      </c>
      <c r="I9" s="16">
        <f t="shared" si="0"/>
        <v>49.166666666666664</v>
      </c>
      <c r="J9" s="13">
        <v>11</v>
      </c>
      <c r="K9" s="16">
        <v>3</v>
      </c>
      <c r="L9" s="14">
        <v>44337.33</v>
      </c>
      <c r="M9" s="22">
        <v>6597</v>
      </c>
      <c r="N9" s="17">
        <v>45379</v>
      </c>
      <c r="O9" s="23" t="s">
        <v>38</v>
      </c>
      <c r="P9" s="24"/>
    </row>
    <row r="10" spans="1:18" s="25" customFormat="1" ht="25.5" customHeight="1">
      <c r="A10" s="12">
        <v>8</v>
      </c>
      <c r="B10" s="12">
        <v>7</v>
      </c>
      <c r="C10" s="20" t="s">
        <v>195</v>
      </c>
      <c r="D10" s="14">
        <v>10263.48</v>
      </c>
      <c r="E10" s="14">
        <v>5336.58</v>
      </c>
      <c r="F10" s="15">
        <f>(D10-E10)/E10</f>
        <v>0.92323173268272929</v>
      </c>
      <c r="G10" s="22">
        <v>1453</v>
      </c>
      <c r="H10" s="22">
        <v>24</v>
      </c>
      <c r="I10" s="16">
        <f t="shared" si="0"/>
        <v>60.541666666666664</v>
      </c>
      <c r="J10" s="13">
        <v>9</v>
      </c>
      <c r="K10" s="16">
        <v>3</v>
      </c>
      <c r="L10" s="14">
        <v>28089.58</v>
      </c>
      <c r="M10" s="22">
        <v>4130</v>
      </c>
      <c r="N10" s="17">
        <v>45379</v>
      </c>
      <c r="O10" s="23" t="s">
        <v>38</v>
      </c>
      <c r="P10" s="24"/>
    </row>
    <row r="11" spans="1:18" s="25" customFormat="1" ht="25.5" customHeight="1">
      <c r="A11" s="12">
        <v>9</v>
      </c>
      <c r="B11" s="13" t="s">
        <v>16</v>
      </c>
      <c r="C11" s="20" t="s">
        <v>213</v>
      </c>
      <c r="D11" s="14">
        <v>10051.64</v>
      </c>
      <c r="E11" s="14" t="s">
        <v>18</v>
      </c>
      <c r="F11" s="15" t="s">
        <v>18</v>
      </c>
      <c r="G11" s="22">
        <v>1399</v>
      </c>
      <c r="H11" s="22">
        <v>60</v>
      </c>
      <c r="I11" s="16">
        <f t="shared" si="0"/>
        <v>23.316666666666666</v>
      </c>
      <c r="J11" s="13">
        <v>16</v>
      </c>
      <c r="K11" s="16">
        <v>1</v>
      </c>
      <c r="L11" s="14">
        <v>10203.779999999999</v>
      </c>
      <c r="M11" s="22">
        <v>1421</v>
      </c>
      <c r="N11" s="17">
        <v>45387</v>
      </c>
      <c r="O11" s="23" t="s">
        <v>29</v>
      </c>
      <c r="P11" s="24"/>
    </row>
    <row r="12" spans="1:18" s="25" customFormat="1" ht="25.5" customHeight="1">
      <c r="A12" s="12">
        <v>10</v>
      </c>
      <c r="B12" s="12">
        <v>5</v>
      </c>
      <c r="C12" s="20" t="s">
        <v>189</v>
      </c>
      <c r="D12" s="14">
        <v>8596.76</v>
      </c>
      <c r="E12" s="14">
        <v>8027.33</v>
      </c>
      <c r="F12" s="15">
        <f>(D12-E12)/E12</f>
        <v>7.0936413477457674E-2</v>
      </c>
      <c r="G12" s="22">
        <v>1180</v>
      </c>
      <c r="H12" s="22">
        <v>33</v>
      </c>
      <c r="I12" s="16">
        <f t="shared" si="0"/>
        <v>35.757575757575758</v>
      </c>
      <c r="J12" s="13">
        <v>10</v>
      </c>
      <c r="K12" s="16">
        <v>3</v>
      </c>
      <c r="L12" s="14">
        <v>56963.07</v>
      </c>
      <c r="M12" s="22">
        <v>8231</v>
      </c>
      <c r="N12" s="17">
        <v>45373</v>
      </c>
      <c r="O12" s="23" t="s">
        <v>56</v>
      </c>
      <c r="P12" s="24"/>
    </row>
    <row r="13" spans="1:18" s="25" customFormat="1" ht="25.5" customHeight="1">
      <c r="A13" s="12">
        <v>11</v>
      </c>
      <c r="B13" s="13" t="s">
        <v>16</v>
      </c>
      <c r="C13" s="20" t="s">
        <v>216</v>
      </c>
      <c r="D13" s="14">
        <v>5873.47</v>
      </c>
      <c r="E13" s="14" t="s">
        <v>18</v>
      </c>
      <c r="F13" s="15" t="s">
        <v>18</v>
      </c>
      <c r="G13" s="22">
        <v>818</v>
      </c>
      <c r="H13" s="22">
        <v>55</v>
      </c>
      <c r="I13" s="16">
        <f t="shared" si="0"/>
        <v>14.872727272727273</v>
      </c>
      <c r="J13" s="13">
        <v>12</v>
      </c>
      <c r="K13" s="16">
        <v>1</v>
      </c>
      <c r="L13" s="14">
        <v>5873.47</v>
      </c>
      <c r="M13" s="22">
        <v>818</v>
      </c>
      <c r="N13" s="17">
        <v>45387</v>
      </c>
      <c r="O13" s="23" t="s">
        <v>31</v>
      </c>
      <c r="P13" s="24"/>
    </row>
    <row r="14" spans="1:18" s="25" customFormat="1" ht="25.5" customHeight="1">
      <c r="A14" s="12">
        <v>12</v>
      </c>
      <c r="B14" s="12">
        <v>10</v>
      </c>
      <c r="C14" s="20" t="s">
        <v>162</v>
      </c>
      <c r="D14" s="14">
        <v>4559.88</v>
      </c>
      <c r="E14" s="14">
        <v>2506.81</v>
      </c>
      <c r="F14" s="15">
        <f>(D14-E14)/E14</f>
        <v>0.81899705203026962</v>
      </c>
      <c r="G14" s="22">
        <v>669</v>
      </c>
      <c r="H14" s="22">
        <v>16</v>
      </c>
      <c r="I14" s="16">
        <f t="shared" si="0"/>
        <v>41.8125</v>
      </c>
      <c r="J14" s="13">
        <v>8</v>
      </c>
      <c r="K14" s="16">
        <v>3</v>
      </c>
      <c r="L14" s="14">
        <v>31583.4</v>
      </c>
      <c r="M14" s="22">
        <v>2982</v>
      </c>
      <c r="N14" s="17">
        <v>45379</v>
      </c>
      <c r="O14" s="23" t="s">
        <v>38</v>
      </c>
      <c r="P14" s="24"/>
    </row>
    <row r="15" spans="1:18" s="25" customFormat="1" ht="25.5" customHeight="1">
      <c r="A15" s="12">
        <v>13</v>
      </c>
      <c r="B15" s="13" t="s">
        <v>16</v>
      </c>
      <c r="C15" s="20" t="s">
        <v>227</v>
      </c>
      <c r="D15" s="14">
        <v>4129.2999999999993</v>
      </c>
      <c r="E15" s="14" t="s">
        <v>18</v>
      </c>
      <c r="F15" s="15" t="s">
        <v>18</v>
      </c>
      <c r="G15" s="22">
        <v>701</v>
      </c>
      <c r="H15" s="22">
        <v>24</v>
      </c>
      <c r="I15" s="16">
        <f t="shared" si="0"/>
        <v>29.208333333333332</v>
      </c>
      <c r="J15" s="13">
        <v>8</v>
      </c>
      <c r="K15" s="16">
        <v>1</v>
      </c>
      <c r="L15" s="14">
        <v>4129.2999999999993</v>
      </c>
      <c r="M15" s="14">
        <v>701</v>
      </c>
      <c r="N15" s="17">
        <v>45387</v>
      </c>
      <c r="O15" s="23" t="s">
        <v>83</v>
      </c>
      <c r="P15" s="18"/>
    </row>
    <row r="16" spans="1:18" s="25" customFormat="1" ht="25.5" customHeight="1">
      <c r="A16" s="12">
        <v>14</v>
      </c>
      <c r="B16" s="13" t="s">
        <v>16</v>
      </c>
      <c r="C16" s="20" t="s">
        <v>212</v>
      </c>
      <c r="D16" s="14">
        <v>2945</v>
      </c>
      <c r="E16" s="15" t="s">
        <v>18</v>
      </c>
      <c r="F16" s="15" t="s">
        <v>18</v>
      </c>
      <c r="G16" s="22">
        <v>547</v>
      </c>
      <c r="H16" s="22" t="s">
        <v>18</v>
      </c>
      <c r="I16" s="16" t="s">
        <v>18</v>
      </c>
      <c r="J16" s="13">
        <v>10</v>
      </c>
      <c r="K16" s="16">
        <v>1</v>
      </c>
      <c r="L16" s="14">
        <v>2945</v>
      </c>
      <c r="M16" s="22">
        <v>547</v>
      </c>
      <c r="N16" s="17">
        <v>45387</v>
      </c>
      <c r="O16" s="23" t="s">
        <v>152</v>
      </c>
      <c r="P16" s="18"/>
    </row>
    <row r="17" spans="1:16" ht="25.5" customHeight="1">
      <c r="A17" s="12">
        <v>15</v>
      </c>
      <c r="B17" s="12">
        <v>11</v>
      </c>
      <c r="C17" s="20" t="s">
        <v>84</v>
      </c>
      <c r="D17" s="14">
        <v>1915.35</v>
      </c>
      <c r="E17" s="14">
        <v>1742.51</v>
      </c>
      <c r="F17" s="15">
        <f t="shared" ref="F17:F26" si="1">(D17-E17)/E17</f>
        <v>9.919024854950613E-2</v>
      </c>
      <c r="G17" s="22">
        <v>281</v>
      </c>
      <c r="H17" s="22" t="s">
        <v>18</v>
      </c>
      <c r="I17" s="15" t="s">
        <v>18</v>
      </c>
      <c r="J17" s="13">
        <v>3</v>
      </c>
      <c r="K17" s="16">
        <v>12</v>
      </c>
      <c r="L17" s="14">
        <v>1305392.69</v>
      </c>
      <c r="M17" s="22">
        <v>192388</v>
      </c>
      <c r="N17" s="17">
        <v>45310</v>
      </c>
      <c r="O17" s="23" t="s">
        <v>85</v>
      </c>
      <c r="P17" s="24"/>
    </row>
    <row r="18" spans="1:16" s="25" customFormat="1" ht="25.5" customHeight="1">
      <c r="A18" s="12">
        <v>16</v>
      </c>
      <c r="B18" s="12">
        <v>12</v>
      </c>
      <c r="C18" s="20" t="s">
        <v>203</v>
      </c>
      <c r="D18" s="14">
        <v>1774.29</v>
      </c>
      <c r="E18" s="14">
        <v>1121.1600000000001</v>
      </c>
      <c r="F18" s="15">
        <f t="shared" si="1"/>
        <v>0.58254843198116224</v>
      </c>
      <c r="G18" s="22">
        <v>385</v>
      </c>
      <c r="H18" s="22">
        <v>26</v>
      </c>
      <c r="I18" s="16">
        <f t="shared" ref="I18:I47" si="2">G18/H18</f>
        <v>14.807692307692308</v>
      </c>
      <c r="J18" s="13">
        <v>12</v>
      </c>
      <c r="K18" s="16">
        <v>2</v>
      </c>
      <c r="L18" s="14">
        <v>4253.12</v>
      </c>
      <c r="M18" s="22">
        <v>973</v>
      </c>
      <c r="N18" s="17">
        <v>45380</v>
      </c>
      <c r="O18" s="23" t="s">
        <v>29</v>
      </c>
      <c r="P18" s="24"/>
    </row>
    <row r="19" spans="1:16" s="25" customFormat="1" ht="25.5" customHeight="1">
      <c r="A19" s="12">
        <v>17</v>
      </c>
      <c r="B19" s="12">
        <v>25</v>
      </c>
      <c r="C19" s="20" t="s">
        <v>20</v>
      </c>
      <c r="D19" s="14">
        <v>1583.76</v>
      </c>
      <c r="E19" s="14">
        <v>272.89999999999998</v>
      </c>
      <c r="F19" s="15">
        <f t="shared" si="1"/>
        <v>4.8034444851593996</v>
      </c>
      <c r="G19" s="22">
        <v>347</v>
      </c>
      <c r="H19" s="22">
        <v>6</v>
      </c>
      <c r="I19" s="16">
        <f t="shared" si="2"/>
        <v>57.833333333333336</v>
      </c>
      <c r="J19" s="13">
        <v>1</v>
      </c>
      <c r="K19" s="16">
        <v>16</v>
      </c>
      <c r="L19" s="14">
        <v>535317.89</v>
      </c>
      <c r="M19" s="22">
        <v>98565</v>
      </c>
      <c r="N19" s="17">
        <v>45282</v>
      </c>
      <c r="O19" s="23" t="s">
        <v>21</v>
      </c>
      <c r="P19" s="24"/>
    </row>
    <row r="20" spans="1:16" s="25" customFormat="1" ht="25.5" customHeight="1">
      <c r="A20" s="12">
        <v>18</v>
      </c>
      <c r="B20" s="12">
        <v>14</v>
      </c>
      <c r="C20" s="20" t="s">
        <v>163</v>
      </c>
      <c r="D20" s="14">
        <v>1375.02</v>
      </c>
      <c r="E20" s="14">
        <v>1003.99</v>
      </c>
      <c r="F20" s="15">
        <f t="shared" si="1"/>
        <v>0.36955547366009617</v>
      </c>
      <c r="G20" s="22">
        <v>238</v>
      </c>
      <c r="H20" s="22">
        <v>11</v>
      </c>
      <c r="I20" s="16">
        <f t="shared" si="2"/>
        <v>21.636363636363637</v>
      </c>
      <c r="J20" s="13">
        <v>8</v>
      </c>
      <c r="K20" s="16">
        <v>3</v>
      </c>
      <c r="L20" s="14">
        <v>17513.72</v>
      </c>
      <c r="M20" s="22">
        <v>1506</v>
      </c>
      <c r="N20" s="17">
        <v>45379</v>
      </c>
      <c r="O20" s="23" t="s">
        <v>38</v>
      </c>
      <c r="P20" s="24"/>
    </row>
    <row r="21" spans="1:16" s="25" customFormat="1" ht="25.5" customHeight="1">
      <c r="A21" s="12">
        <v>19</v>
      </c>
      <c r="B21" s="12">
        <v>21</v>
      </c>
      <c r="C21" s="20" t="s">
        <v>200</v>
      </c>
      <c r="D21" s="14">
        <v>1179.18</v>
      </c>
      <c r="E21" s="14">
        <v>442.4</v>
      </c>
      <c r="F21" s="15">
        <f t="shared" si="1"/>
        <v>1.6654159132007236</v>
      </c>
      <c r="G21" s="22">
        <v>184</v>
      </c>
      <c r="H21" s="22">
        <v>6</v>
      </c>
      <c r="I21" s="16">
        <f t="shared" si="2"/>
        <v>30.666666666666668</v>
      </c>
      <c r="J21" s="13">
        <v>5</v>
      </c>
      <c r="K21" s="16">
        <v>3</v>
      </c>
      <c r="L21" s="14">
        <v>2600.13</v>
      </c>
      <c r="M21" s="22">
        <v>401</v>
      </c>
      <c r="N21" s="17">
        <v>45379</v>
      </c>
      <c r="O21" s="23" t="s">
        <v>38</v>
      </c>
      <c r="P21" s="24"/>
    </row>
    <row r="22" spans="1:16" s="25" customFormat="1" ht="25.5" customHeight="1">
      <c r="A22" s="12">
        <v>20</v>
      </c>
      <c r="B22" s="12">
        <v>15</v>
      </c>
      <c r="C22" s="20" t="s">
        <v>90</v>
      </c>
      <c r="D22" s="14">
        <v>1039</v>
      </c>
      <c r="E22" s="14">
        <v>879.2</v>
      </c>
      <c r="F22" s="15">
        <f t="shared" si="1"/>
        <v>0.1817561419472247</v>
      </c>
      <c r="G22" s="22">
        <v>157</v>
      </c>
      <c r="H22" s="22">
        <v>3</v>
      </c>
      <c r="I22" s="16">
        <f t="shared" si="2"/>
        <v>52.333333333333336</v>
      </c>
      <c r="J22" s="13">
        <v>2</v>
      </c>
      <c r="K22" s="16">
        <v>12</v>
      </c>
      <c r="L22" s="14">
        <v>360217.38</v>
      </c>
      <c r="M22" s="22">
        <v>51616</v>
      </c>
      <c r="N22" s="17">
        <v>45310</v>
      </c>
      <c r="O22" s="23" t="s">
        <v>33</v>
      </c>
      <c r="P22" s="24"/>
    </row>
    <row r="23" spans="1:16" s="25" customFormat="1" ht="25.5" customHeight="1">
      <c r="A23" s="12">
        <v>21</v>
      </c>
      <c r="B23" s="12">
        <v>17</v>
      </c>
      <c r="C23" s="20" t="s">
        <v>199</v>
      </c>
      <c r="D23" s="14">
        <v>858.56</v>
      </c>
      <c r="E23" s="14">
        <v>613.85</v>
      </c>
      <c r="F23" s="15">
        <f t="shared" si="1"/>
        <v>0.39864787814612679</v>
      </c>
      <c r="G23" s="22">
        <v>141</v>
      </c>
      <c r="H23" s="22">
        <v>9</v>
      </c>
      <c r="I23" s="16">
        <f t="shared" si="2"/>
        <v>15.666666666666666</v>
      </c>
      <c r="J23" s="13">
        <v>8</v>
      </c>
      <c r="K23" s="16">
        <v>3</v>
      </c>
      <c r="L23" s="14">
        <v>2711.76</v>
      </c>
      <c r="M23" s="22">
        <v>430</v>
      </c>
      <c r="N23" s="17">
        <v>45379</v>
      </c>
      <c r="O23" s="23" t="s">
        <v>38</v>
      </c>
      <c r="P23" s="24"/>
    </row>
    <row r="24" spans="1:16" s="25" customFormat="1" ht="25.5" customHeight="1">
      <c r="A24" s="12">
        <v>22</v>
      </c>
      <c r="B24" s="12">
        <v>22</v>
      </c>
      <c r="C24" s="20" t="s">
        <v>196</v>
      </c>
      <c r="D24" s="14">
        <v>824.8</v>
      </c>
      <c r="E24" s="14">
        <v>338.3</v>
      </c>
      <c r="F24" s="15">
        <f t="shared" si="1"/>
        <v>1.4380727165237952</v>
      </c>
      <c r="G24" s="22">
        <v>108</v>
      </c>
      <c r="H24" s="22">
        <v>3</v>
      </c>
      <c r="I24" s="16">
        <f t="shared" si="2"/>
        <v>36</v>
      </c>
      <c r="J24" s="13">
        <v>2</v>
      </c>
      <c r="K24" s="16">
        <v>3</v>
      </c>
      <c r="L24" s="14">
        <v>5282.75</v>
      </c>
      <c r="M24" s="22">
        <v>1032</v>
      </c>
      <c r="N24" s="17">
        <v>45379</v>
      </c>
      <c r="O24" s="23" t="s">
        <v>38</v>
      </c>
      <c r="P24" s="24"/>
    </row>
    <row r="25" spans="1:16" s="25" customFormat="1" ht="25.5" customHeight="1">
      <c r="A25" s="12">
        <v>23</v>
      </c>
      <c r="B25" s="12">
        <v>18</v>
      </c>
      <c r="C25" s="20" t="s">
        <v>164</v>
      </c>
      <c r="D25" s="14">
        <v>743.3</v>
      </c>
      <c r="E25" s="14">
        <v>539.29999999999995</v>
      </c>
      <c r="F25" s="15">
        <f t="shared" si="1"/>
        <v>0.37826812534767296</v>
      </c>
      <c r="G25" s="22">
        <v>133</v>
      </c>
      <c r="H25" s="22">
        <v>5</v>
      </c>
      <c r="I25" s="16">
        <f t="shared" si="2"/>
        <v>26.6</v>
      </c>
      <c r="J25" s="13">
        <v>4</v>
      </c>
      <c r="K25" s="16">
        <v>3</v>
      </c>
      <c r="L25" s="14">
        <v>24204</v>
      </c>
      <c r="M25" s="22">
        <v>1405</v>
      </c>
      <c r="N25" s="17">
        <v>45379</v>
      </c>
      <c r="O25" s="23" t="s">
        <v>38</v>
      </c>
      <c r="P25" s="24"/>
    </row>
    <row r="26" spans="1:16" s="25" customFormat="1" ht="25.5" customHeight="1">
      <c r="A26" s="12">
        <v>24</v>
      </c>
      <c r="B26" s="12">
        <v>39</v>
      </c>
      <c r="C26" s="20" t="s">
        <v>197</v>
      </c>
      <c r="D26" s="14">
        <v>579.70000000000005</v>
      </c>
      <c r="E26" s="14">
        <v>55.3</v>
      </c>
      <c r="F26" s="15">
        <f t="shared" si="1"/>
        <v>9.4828209764918654</v>
      </c>
      <c r="G26" s="22">
        <v>96</v>
      </c>
      <c r="H26" s="22">
        <v>5</v>
      </c>
      <c r="I26" s="16">
        <f t="shared" si="2"/>
        <v>19.2</v>
      </c>
      <c r="J26" s="13">
        <v>5</v>
      </c>
      <c r="K26" s="16">
        <v>3</v>
      </c>
      <c r="L26" s="14">
        <v>2381.6</v>
      </c>
      <c r="M26" s="22">
        <v>411</v>
      </c>
      <c r="N26" s="17">
        <v>45379</v>
      </c>
      <c r="O26" s="23" t="s">
        <v>38</v>
      </c>
      <c r="P26" s="24"/>
    </row>
    <row r="27" spans="1:16" s="25" customFormat="1" ht="25.5" customHeight="1">
      <c r="A27" s="12">
        <v>25</v>
      </c>
      <c r="B27" s="14" t="s">
        <v>18</v>
      </c>
      <c r="C27" s="20" t="s">
        <v>218</v>
      </c>
      <c r="D27" s="14">
        <v>487.4</v>
      </c>
      <c r="E27" s="14" t="s">
        <v>18</v>
      </c>
      <c r="F27" s="15" t="s">
        <v>18</v>
      </c>
      <c r="G27" s="22">
        <v>79</v>
      </c>
      <c r="H27" s="22">
        <v>4</v>
      </c>
      <c r="I27" s="16">
        <f t="shared" si="2"/>
        <v>19.75</v>
      </c>
      <c r="J27" s="13">
        <v>4</v>
      </c>
      <c r="K27" s="16">
        <v>3</v>
      </c>
      <c r="L27" s="14">
        <v>1983.1</v>
      </c>
      <c r="M27" s="22">
        <v>351</v>
      </c>
      <c r="N27" s="17">
        <v>45379</v>
      </c>
      <c r="O27" s="23" t="s">
        <v>38</v>
      </c>
      <c r="P27" s="24"/>
    </row>
    <row r="28" spans="1:16" s="25" customFormat="1" ht="25.5" customHeight="1">
      <c r="A28" s="12">
        <v>26</v>
      </c>
      <c r="B28" s="12">
        <v>16</v>
      </c>
      <c r="C28" s="20" t="s">
        <v>159</v>
      </c>
      <c r="D28" s="14">
        <v>433.8</v>
      </c>
      <c r="E28" s="14">
        <v>728.6</v>
      </c>
      <c r="F28" s="15">
        <f>(D28-E28)/E28</f>
        <v>-0.4046115838594565</v>
      </c>
      <c r="G28" s="22">
        <v>79</v>
      </c>
      <c r="H28" s="22">
        <v>3</v>
      </c>
      <c r="I28" s="16">
        <f t="shared" si="2"/>
        <v>26.333333333333332</v>
      </c>
      <c r="J28" s="13">
        <v>2</v>
      </c>
      <c r="K28" s="16">
        <v>6</v>
      </c>
      <c r="L28" s="14">
        <v>23963.73</v>
      </c>
      <c r="M28" s="22">
        <v>4124</v>
      </c>
      <c r="N28" s="17">
        <v>45352</v>
      </c>
      <c r="O28" s="23" t="s">
        <v>48</v>
      </c>
      <c r="P28" s="24"/>
    </row>
    <row r="29" spans="1:16" s="25" customFormat="1" ht="25.5" customHeight="1">
      <c r="A29" s="12">
        <v>27</v>
      </c>
      <c r="B29" s="14" t="s">
        <v>18</v>
      </c>
      <c r="C29" s="51" t="s">
        <v>104</v>
      </c>
      <c r="D29" s="52">
        <v>397.49</v>
      </c>
      <c r="E29" s="14" t="s">
        <v>18</v>
      </c>
      <c r="F29" s="15" t="s">
        <v>18</v>
      </c>
      <c r="G29" s="54">
        <v>62</v>
      </c>
      <c r="H29" s="54">
        <v>1</v>
      </c>
      <c r="I29" s="16">
        <f t="shared" si="2"/>
        <v>62</v>
      </c>
      <c r="J29" s="48">
        <v>1</v>
      </c>
      <c r="K29" s="15" t="s">
        <v>18</v>
      </c>
      <c r="L29" s="52">
        <v>36827.629999999997</v>
      </c>
      <c r="M29" s="54">
        <v>5398</v>
      </c>
      <c r="N29" s="56">
        <v>45324</v>
      </c>
      <c r="O29" s="49" t="s">
        <v>29</v>
      </c>
      <c r="P29" s="18"/>
    </row>
    <row r="30" spans="1:16" s="25" customFormat="1" ht="25.5" customHeight="1">
      <c r="A30" s="12">
        <v>28</v>
      </c>
      <c r="B30" s="12">
        <v>32</v>
      </c>
      <c r="C30" s="20" t="s">
        <v>143</v>
      </c>
      <c r="D30" s="14">
        <v>319</v>
      </c>
      <c r="E30" s="14">
        <v>109.2</v>
      </c>
      <c r="F30" s="15">
        <f>(D30-E30)/E30</f>
        <v>1.9212454212454213</v>
      </c>
      <c r="G30" s="22">
        <v>58</v>
      </c>
      <c r="H30" s="22">
        <v>4</v>
      </c>
      <c r="I30" s="16">
        <f t="shared" si="2"/>
        <v>14.5</v>
      </c>
      <c r="J30" s="13">
        <v>3</v>
      </c>
      <c r="K30" s="16">
        <v>7</v>
      </c>
      <c r="L30" s="14">
        <v>75793.94</v>
      </c>
      <c r="M30" s="22">
        <v>14792</v>
      </c>
      <c r="N30" s="17">
        <v>45345</v>
      </c>
      <c r="O30" s="23" t="s">
        <v>31</v>
      </c>
      <c r="P30" s="24"/>
    </row>
    <row r="31" spans="1:16" s="25" customFormat="1" ht="25.5" customHeight="1">
      <c r="A31" s="12">
        <v>29</v>
      </c>
      <c r="B31" s="12">
        <v>19</v>
      </c>
      <c r="C31" s="20" t="s">
        <v>198</v>
      </c>
      <c r="D31" s="14">
        <v>271.2</v>
      </c>
      <c r="E31" s="14">
        <v>493.7</v>
      </c>
      <c r="F31" s="15">
        <f>(D31-E31)/E31</f>
        <v>-0.45067854972655458</v>
      </c>
      <c r="G31" s="22">
        <v>38</v>
      </c>
      <c r="H31" s="22">
        <v>3</v>
      </c>
      <c r="I31" s="16">
        <f t="shared" si="2"/>
        <v>12.666666666666666</v>
      </c>
      <c r="J31" s="13">
        <v>2</v>
      </c>
      <c r="K31" s="16">
        <v>3</v>
      </c>
      <c r="L31" s="14">
        <v>2815.4</v>
      </c>
      <c r="M31" s="22">
        <v>498</v>
      </c>
      <c r="N31" s="17">
        <v>45379</v>
      </c>
      <c r="O31" s="23" t="s">
        <v>38</v>
      </c>
      <c r="P31" s="24"/>
    </row>
    <row r="32" spans="1:16" s="25" customFormat="1" ht="25.5" customHeight="1">
      <c r="A32" s="12">
        <v>30</v>
      </c>
      <c r="B32" s="12">
        <v>37</v>
      </c>
      <c r="C32" s="20" t="s">
        <v>132</v>
      </c>
      <c r="D32" s="14">
        <v>258.54000000000002</v>
      </c>
      <c r="E32" s="14">
        <v>60</v>
      </c>
      <c r="F32" s="15">
        <f>(D32-E32)/E32</f>
        <v>3.3090000000000002</v>
      </c>
      <c r="G32" s="22">
        <v>63</v>
      </c>
      <c r="H32" s="22">
        <v>2</v>
      </c>
      <c r="I32" s="16">
        <f t="shared" si="2"/>
        <v>31.5</v>
      </c>
      <c r="J32" s="13">
        <v>2</v>
      </c>
      <c r="K32" s="16" t="s">
        <v>18</v>
      </c>
      <c r="L32" s="14">
        <v>69278.329999999987</v>
      </c>
      <c r="M32" s="22">
        <v>13524</v>
      </c>
      <c r="N32" s="17">
        <v>45338</v>
      </c>
      <c r="O32" s="23" t="s">
        <v>29</v>
      </c>
      <c r="P32" s="24"/>
    </row>
    <row r="33" spans="1:18" s="25" customFormat="1" ht="25.5" customHeight="1">
      <c r="A33" s="12">
        <v>31</v>
      </c>
      <c r="B33" s="14" t="s">
        <v>18</v>
      </c>
      <c r="C33" s="20" t="s">
        <v>219</v>
      </c>
      <c r="D33" s="14">
        <v>255</v>
      </c>
      <c r="E33" s="14" t="s">
        <v>18</v>
      </c>
      <c r="F33" s="15" t="s">
        <v>18</v>
      </c>
      <c r="G33" s="22">
        <v>43</v>
      </c>
      <c r="H33" s="22">
        <v>3</v>
      </c>
      <c r="I33" s="16">
        <f t="shared" si="2"/>
        <v>14.333333333333334</v>
      </c>
      <c r="J33" s="13">
        <v>3</v>
      </c>
      <c r="K33" s="16">
        <v>3</v>
      </c>
      <c r="L33" s="14">
        <v>976.8</v>
      </c>
      <c r="M33" s="22">
        <v>178</v>
      </c>
      <c r="N33" s="17">
        <v>45379</v>
      </c>
      <c r="O33" s="23" t="s">
        <v>38</v>
      </c>
      <c r="P33" s="24"/>
    </row>
    <row r="34" spans="1:18" s="25" customFormat="1" ht="25.5" customHeight="1">
      <c r="A34" s="12">
        <v>32</v>
      </c>
      <c r="B34" s="12">
        <v>23</v>
      </c>
      <c r="C34" s="20" t="s">
        <v>141</v>
      </c>
      <c r="D34" s="14">
        <v>201.2</v>
      </c>
      <c r="E34" s="14">
        <v>274</v>
      </c>
      <c r="F34" s="15">
        <f>(D34-E34)/E34</f>
        <v>-0.26569343065693435</v>
      </c>
      <c r="G34" s="22">
        <v>26</v>
      </c>
      <c r="H34" s="22">
        <v>2</v>
      </c>
      <c r="I34" s="16">
        <f t="shared" si="2"/>
        <v>13</v>
      </c>
      <c r="J34" s="13">
        <v>1</v>
      </c>
      <c r="K34" s="16">
        <v>7</v>
      </c>
      <c r="L34" s="14">
        <v>9783.5</v>
      </c>
      <c r="M34" s="22">
        <v>1504</v>
      </c>
      <c r="N34" s="17">
        <v>45345</v>
      </c>
      <c r="O34" s="23" t="s">
        <v>142</v>
      </c>
      <c r="P34" s="24"/>
    </row>
    <row r="35" spans="1:18" s="25" customFormat="1" ht="25.5" customHeight="1">
      <c r="A35" s="12">
        <v>33</v>
      </c>
      <c r="B35" s="12">
        <v>43</v>
      </c>
      <c r="C35" s="20" t="s">
        <v>220</v>
      </c>
      <c r="D35" s="14">
        <v>185.8</v>
      </c>
      <c r="E35" s="14">
        <v>11</v>
      </c>
      <c r="F35" s="15">
        <f>(D35-E35)/E35</f>
        <v>15.890909090909092</v>
      </c>
      <c r="G35" s="22">
        <v>28</v>
      </c>
      <c r="H35" s="22">
        <v>4</v>
      </c>
      <c r="I35" s="16">
        <f t="shared" si="2"/>
        <v>7</v>
      </c>
      <c r="J35" s="13">
        <v>3</v>
      </c>
      <c r="K35" s="16">
        <v>3</v>
      </c>
      <c r="L35" s="14">
        <v>3451.5</v>
      </c>
      <c r="M35" s="22">
        <v>493</v>
      </c>
      <c r="N35" s="17">
        <v>45379</v>
      </c>
      <c r="O35" s="23" t="s">
        <v>38</v>
      </c>
      <c r="P35" s="24"/>
    </row>
    <row r="36" spans="1:18" s="25" customFormat="1" ht="25.5" customHeight="1">
      <c r="A36" s="12">
        <v>34</v>
      </c>
      <c r="B36" s="12">
        <v>26</v>
      </c>
      <c r="C36" s="20" t="s">
        <v>160</v>
      </c>
      <c r="D36" s="14">
        <v>178.43</v>
      </c>
      <c r="E36" s="14">
        <v>256.58</v>
      </c>
      <c r="F36" s="15">
        <f>(D36-E36)/E36</f>
        <v>-0.30458336581183248</v>
      </c>
      <c r="G36" s="22">
        <v>27</v>
      </c>
      <c r="H36" s="22">
        <v>3</v>
      </c>
      <c r="I36" s="16">
        <f t="shared" si="2"/>
        <v>9</v>
      </c>
      <c r="J36" s="13">
        <v>3</v>
      </c>
      <c r="K36" s="16">
        <v>3</v>
      </c>
      <c r="L36" s="14">
        <v>6831.24</v>
      </c>
      <c r="M36" s="22">
        <v>574</v>
      </c>
      <c r="N36" s="17">
        <v>45379</v>
      </c>
      <c r="O36" s="23" t="s">
        <v>38</v>
      </c>
      <c r="P36" s="24"/>
    </row>
    <row r="37" spans="1:18" ht="25.5" customHeight="1">
      <c r="A37" s="12">
        <v>35</v>
      </c>
      <c r="B37" s="12">
        <v>30</v>
      </c>
      <c r="C37" s="20" t="s">
        <v>28</v>
      </c>
      <c r="D37" s="14">
        <v>175</v>
      </c>
      <c r="E37" s="14">
        <v>125</v>
      </c>
      <c r="F37" s="15">
        <f>(D37-E37)/E37</f>
        <v>0.4</v>
      </c>
      <c r="G37" s="22">
        <v>35</v>
      </c>
      <c r="H37" s="22">
        <v>1</v>
      </c>
      <c r="I37" s="16">
        <f t="shared" si="2"/>
        <v>35</v>
      </c>
      <c r="J37" s="13">
        <v>1</v>
      </c>
      <c r="K37" s="16" t="s">
        <v>18</v>
      </c>
      <c r="L37" s="14">
        <v>42104.82</v>
      </c>
      <c r="M37" s="22">
        <v>8346</v>
      </c>
      <c r="N37" s="17">
        <v>45289</v>
      </c>
      <c r="O37" s="23" t="s">
        <v>29</v>
      </c>
      <c r="P37" s="24"/>
    </row>
    <row r="38" spans="1:18" s="25" customFormat="1" ht="25.5" customHeight="1">
      <c r="A38" s="12">
        <v>36</v>
      </c>
      <c r="B38" s="13" t="s">
        <v>16</v>
      </c>
      <c r="C38" s="20" t="s">
        <v>214</v>
      </c>
      <c r="D38" s="14">
        <v>174.2</v>
      </c>
      <c r="E38" s="14" t="s">
        <v>18</v>
      </c>
      <c r="F38" s="15" t="s">
        <v>18</v>
      </c>
      <c r="G38" s="22">
        <v>36</v>
      </c>
      <c r="H38" s="22">
        <v>8</v>
      </c>
      <c r="I38" s="16">
        <f t="shared" si="2"/>
        <v>4.5</v>
      </c>
      <c r="J38" s="13">
        <v>5</v>
      </c>
      <c r="K38" s="16">
        <v>1</v>
      </c>
      <c r="L38" s="14">
        <v>174.2</v>
      </c>
      <c r="M38" s="22">
        <v>36</v>
      </c>
      <c r="N38" s="17">
        <v>45387</v>
      </c>
      <c r="O38" s="23" t="s">
        <v>215</v>
      </c>
      <c r="P38" s="24"/>
    </row>
    <row r="39" spans="1:18" s="25" customFormat="1" ht="25.5" customHeight="1">
      <c r="A39" s="12">
        <v>37</v>
      </c>
      <c r="B39" s="13" t="s">
        <v>18</v>
      </c>
      <c r="C39" s="20" t="s">
        <v>137</v>
      </c>
      <c r="D39" s="14">
        <v>138</v>
      </c>
      <c r="E39" s="14" t="s">
        <v>18</v>
      </c>
      <c r="F39" s="15" t="s">
        <v>18</v>
      </c>
      <c r="G39" s="22">
        <v>26</v>
      </c>
      <c r="H39" s="22">
        <v>3</v>
      </c>
      <c r="I39" s="16">
        <f t="shared" si="2"/>
        <v>8.6666666666666661</v>
      </c>
      <c r="J39" s="13">
        <v>1</v>
      </c>
      <c r="K39" s="16" t="s">
        <v>18</v>
      </c>
      <c r="L39" s="14">
        <v>594245.31000000006</v>
      </c>
      <c r="M39" s="22">
        <v>109527</v>
      </c>
      <c r="N39" s="17">
        <v>45023</v>
      </c>
      <c r="O39" s="23" t="s">
        <v>21</v>
      </c>
      <c r="P39" s="24"/>
    </row>
    <row r="40" spans="1:18" s="25" customFormat="1" ht="25.5" customHeight="1">
      <c r="A40" s="12">
        <v>38</v>
      </c>
      <c r="B40" s="12">
        <v>13</v>
      </c>
      <c r="C40" s="20" t="s">
        <v>169</v>
      </c>
      <c r="D40" s="14">
        <v>90</v>
      </c>
      <c r="E40" s="14">
        <v>1106</v>
      </c>
      <c r="F40" s="15">
        <f>(D40-E40)/E40</f>
        <v>-0.91862567811934903</v>
      </c>
      <c r="G40" s="22">
        <v>22</v>
      </c>
      <c r="H40" s="22">
        <v>1</v>
      </c>
      <c r="I40" s="16">
        <f t="shared" si="2"/>
        <v>22</v>
      </c>
      <c r="J40" s="13">
        <v>1</v>
      </c>
      <c r="K40" s="13">
        <v>5</v>
      </c>
      <c r="L40" s="14">
        <v>22033.17</v>
      </c>
      <c r="M40" s="22">
        <v>3408</v>
      </c>
      <c r="N40" s="17">
        <v>45359</v>
      </c>
      <c r="O40" s="23" t="s">
        <v>56</v>
      </c>
      <c r="P40" s="24"/>
    </row>
    <row r="41" spans="1:18" ht="25.5" customHeight="1">
      <c r="A41" s="12">
        <v>39</v>
      </c>
      <c r="B41" s="12">
        <v>42</v>
      </c>
      <c r="C41" s="20" t="s">
        <v>179</v>
      </c>
      <c r="D41" s="14">
        <v>85</v>
      </c>
      <c r="E41" s="14">
        <v>30</v>
      </c>
      <c r="F41" s="15">
        <f>(D41-E41)/E41</f>
        <v>1.8333333333333333</v>
      </c>
      <c r="G41" s="22">
        <v>17</v>
      </c>
      <c r="H41" s="22">
        <v>1</v>
      </c>
      <c r="I41" s="16">
        <f t="shared" si="2"/>
        <v>17</v>
      </c>
      <c r="J41" s="13">
        <v>1</v>
      </c>
      <c r="K41" s="16" t="s">
        <v>18</v>
      </c>
      <c r="L41" s="14">
        <v>3099.02</v>
      </c>
      <c r="M41" s="22">
        <v>681</v>
      </c>
      <c r="N41" s="17">
        <v>45289</v>
      </c>
      <c r="O41" s="23" t="s">
        <v>142</v>
      </c>
      <c r="P41" s="24"/>
    </row>
    <row r="42" spans="1:18" s="25" customFormat="1" ht="25.5" customHeight="1">
      <c r="A42" s="12">
        <v>40</v>
      </c>
      <c r="B42" s="12">
        <v>41</v>
      </c>
      <c r="C42" s="20" t="s">
        <v>136</v>
      </c>
      <c r="D42" s="14">
        <v>75.8</v>
      </c>
      <c r="E42" s="14">
        <v>31</v>
      </c>
      <c r="F42" s="15">
        <f>(D42-E42)/E42</f>
        <v>1.4451612903225806</v>
      </c>
      <c r="G42" s="22">
        <v>19</v>
      </c>
      <c r="H42" s="22">
        <v>2</v>
      </c>
      <c r="I42" s="16">
        <f t="shared" si="2"/>
        <v>9.5</v>
      </c>
      <c r="J42" s="13">
        <v>1</v>
      </c>
      <c r="K42" s="16" t="s">
        <v>18</v>
      </c>
      <c r="L42" s="14">
        <v>1054926.43</v>
      </c>
      <c r="M42" s="22">
        <v>196832</v>
      </c>
      <c r="N42" s="17">
        <v>44916</v>
      </c>
      <c r="O42" s="23" t="s">
        <v>21</v>
      </c>
      <c r="P42" s="24"/>
    </row>
    <row r="43" spans="1:18" s="25" customFormat="1" ht="25.5" customHeight="1">
      <c r="A43" s="12">
        <v>41</v>
      </c>
      <c r="B43" s="12">
        <v>34</v>
      </c>
      <c r="C43" s="20" t="s">
        <v>201</v>
      </c>
      <c r="D43" s="14">
        <v>58.3</v>
      </c>
      <c r="E43" s="14">
        <v>94.4</v>
      </c>
      <c r="F43" s="15">
        <f>(D43-E43)/E43</f>
        <v>-0.38241525423728823</v>
      </c>
      <c r="G43" s="22">
        <v>9</v>
      </c>
      <c r="H43" s="22">
        <v>2</v>
      </c>
      <c r="I43" s="16">
        <f t="shared" si="2"/>
        <v>4.5</v>
      </c>
      <c r="J43" s="13">
        <v>1</v>
      </c>
      <c r="K43" s="16">
        <v>3</v>
      </c>
      <c r="L43" s="14">
        <v>311.3</v>
      </c>
      <c r="M43" s="22">
        <v>61</v>
      </c>
      <c r="N43" s="17">
        <v>45379</v>
      </c>
      <c r="O43" s="23" t="s">
        <v>38</v>
      </c>
      <c r="P43" s="24"/>
    </row>
    <row r="44" spans="1:18" s="25" customFormat="1" ht="25.5" customHeight="1">
      <c r="A44" s="12">
        <v>42</v>
      </c>
      <c r="B44" s="12">
        <v>9</v>
      </c>
      <c r="C44" s="20" t="s">
        <v>181</v>
      </c>
      <c r="D44" s="14">
        <v>54</v>
      </c>
      <c r="E44" s="14">
        <v>2623.48</v>
      </c>
      <c r="F44" s="15">
        <f>(D44-E44)/E44</f>
        <v>-0.97941665269031974</v>
      </c>
      <c r="G44" s="22">
        <v>14</v>
      </c>
      <c r="H44" s="22">
        <v>3</v>
      </c>
      <c r="I44" s="16">
        <f t="shared" si="2"/>
        <v>4.666666666666667</v>
      </c>
      <c r="J44" s="13">
        <v>2</v>
      </c>
      <c r="K44" s="16">
        <v>4</v>
      </c>
      <c r="L44" s="14">
        <v>52328.88</v>
      </c>
      <c r="M44" s="22">
        <v>8256</v>
      </c>
      <c r="N44" s="17">
        <v>45366</v>
      </c>
      <c r="O44" s="23" t="s">
        <v>56</v>
      </c>
      <c r="P44" s="24"/>
    </row>
    <row r="45" spans="1:18" s="25" customFormat="1" ht="25.5" customHeight="1">
      <c r="A45" s="12">
        <v>43</v>
      </c>
      <c r="B45" s="15" t="s">
        <v>18</v>
      </c>
      <c r="C45" s="20" t="s">
        <v>107</v>
      </c>
      <c r="D45" s="14">
        <v>24.5</v>
      </c>
      <c r="E45" s="14" t="s">
        <v>18</v>
      </c>
      <c r="F45" s="15" t="s">
        <v>18</v>
      </c>
      <c r="G45" s="65">
        <v>7</v>
      </c>
      <c r="H45" s="22">
        <v>1</v>
      </c>
      <c r="I45" s="16">
        <f t="shared" si="2"/>
        <v>7</v>
      </c>
      <c r="J45" s="13">
        <v>1</v>
      </c>
      <c r="K45" s="15" t="s">
        <v>18</v>
      </c>
      <c r="L45" s="14">
        <v>136413.60999999999</v>
      </c>
      <c r="M45" s="65">
        <v>26009</v>
      </c>
      <c r="N45" s="17">
        <v>45331</v>
      </c>
      <c r="O45" s="23" t="s">
        <v>31</v>
      </c>
      <c r="P45" s="18"/>
    </row>
    <row r="46" spans="1:18" s="25" customFormat="1" ht="25.5" customHeight="1">
      <c r="A46" s="12">
        <v>44</v>
      </c>
      <c r="B46" s="12">
        <v>33</v>
      </c>
      <c r="C46" s="20" t="s">
        <v>177</v>
      </c>
      <c r="D46" s="14">
        <v>18</v>
      </c>
      <c r="E46" s="14">
        <v>109</v>
      </c>
      <c r="F46" s="15">
        <f>(D46-E46)/E46</f>
        <v>-0.83486238532110091</v>
      </c>
      <c r="G46" s="22">
        <v>4</v>
      </c>
      <c r="H46" s="22">
        <v>1</v>
      </c>
      <c r="I46" s="16">
        <f t="shared" si="2"/>
        <v>4</v>
      </c>
      <c r="J46" s="13">
        <v>1</v>
      </c>
      <c r="K46" s="16">
        <v>5</v>
      </c>
      <c r="L46" s="14">
        <v>12702.91</v>
      </c>
      <c r="M46" s="22">
        <v>1996</v>
      </c>
      <c r="N46" s="17">
        <v>45359</v>
      </c>
      <c r="O46" s="23" t="s">
        <v>29</v>
      </c>
      <c r="P46" s="24"/>
    </row>
    <row r="47" spans="1:18" s="25" customFormat="1" ht="25.5" customHeight="1">
      <c r="A47" s="12">
        <v>45</v>
      </c>
      <c r="B47" s="14" t="s">
        <v>18</v>
      </c>
      <c r="C47" s="20" t="s">
        <v>221</v>
      </c>
      <c r="D47" s="14">
        <v>14</v>
      </c>
      <c r="E47" s="14" t="s">
        <v>18</v>
      </c>
      <c r="F47" s="15" t="s">
        <v>18</v>
      </c>
      <c r="G47" s="22">
        <v>3</v>
      </c>
      <c r="H47" s="22">
        <v>1</v>
      </c>
      <c r="I47" s="16">
        <f t="shared" si="2"/>
        <v>3</v>
      </c>
      <c r="J47" s="13">
        <v>1</v>
      </c>
      <c r="K47" s="16">
        <v>3</v>
      </c>
      <c r="L47" s="14">
        <v>162.5</v>
      </c>
      <c r="M47" s="22">
        <v>34</v>
      </c>
      <c r="N47" s="17">
        <v>45379</v>
      </c>
      <c r="O47" s="23" t="s">
        <v>38</v>
      </c>
      <c r="P47" s="18"/>
    </row>
    <row r="48" spans="1:18" s="19" customFormat="1" ht="25.5" customHeight="1">
      <c r="A48" s="12">
        <v>46</v>
      </c>
      <c r="B48" s="13" t="s">
        <v>16</v>
      </c>
      <c r="C48" s="20" t="s">
        <v>222</v>
      </c>
      <c r="D48" s="14" t="s">
        <v>223</v>
      </c>
      <c r="E48" s="14" t="s">
        <v>18</v>
      </c>
      <c r="F48" s="15" t="s">
        <v>18</v>
      </c>
      <c r="G48" s="22" t="s">
        <v>223</v>
      </c>
      <c r="H48" s="22" t="s">
        <v>223</v>
      </c>
      <c r="I48" s="14" t="s">
        <v>223</v>
      </c>
      <c r="J48" s="14" t="s">
        <v>223</v>
      </c>
      <c r="K48" s="16">
        <v>1</v>
      </c>
      <c r="L48" s="14" t="s">
        <v>223</v>
      </c>
      <c r="M48" s="14" t="s">
        <v>223</v>
      </c>
      <c r="N48" s="17">
        <v>45387</v>
      </c>
      <c r="O48" s="23" t="s">
        <v>224</v>
      </c>
      <c r="P48" s="18"/>
      <c r="R48" s="12"/>
    </row>
    <row r="50" spans="1:16383" s="27" customFormat="1" ht="25.5" customHeight="1">
      <c r="B50" s="28"/>
      <c r="C50" s="29" t="s">
        <v>226</v>
      </c>
      <c r="D50" s="30">
        <f>SUBTOTAL(109,Table13245678910111213141517161819202122232426252728302931323334363537383456789101112141315[Pajamos 
(GBO)])</f>
        <v>261171.49</v>
      </c>
      <c r="E50" s="30" t="s">
        <v>225</v>
      </c>
      <c r="F50" s="31">
        <f>(D50-E50)/E50</f>
        <v>1.2028820249833416</v>
      </c>
      <c r="G50" s="32">
        <f>SUBTOTAL(109,Table13245678910111213141517161819202122232426252728302931323334363537383456789101112141315[Žiūrovų sk. 
(ADM)])</f>
        <v>40233</v>
      </c>
      <c r="H50" s="32"/>
      <c r="I50" s="33"/>
      <c r="J50" s="28"/>
      <c r="K50" s="28"/>
      <c r="L50" s="60"/>
      <c r="M50" s="63"/>
      <c r="N50" s="34"/>
      <c r="O50" s="35" t="s">
        <v>52</v>
      </c>
      <c r="P50" s="36"/>
    </row>
    <row r="51" spans="1:16383" ht="25.5" hidden="1" customHeight="1">
      <c r="F51" s="39"/>
      <c r="L51" s="61"/>
    </row>
    <row r="52" spans="1:16383" ht="25.5" hidden="1" customHeight="1">
      <c r="F52" s="39"/>
      <c r="L52" s="61"/>
    </row>
    <row r="53" spans="1:16383" ht="25.5" hidden="1" customHeight="1">
      <c r="F53" s="39"/>
      <c r="L53" s="61"/>
    </row>
    <row r="54" spans="1:16383" ht="25.5" hidden="1" customHeight="1">
      <c r="F54" s="39"/>
      <c r="L54" s="61"/>
    </row>
    <row r="55" spans="1:16383" ht="25.5" hidden="1" customHeight="1">
      <c r="F55" s="39"/>
      <c r="L55" s="61"/>
    </row>
    <row r="56" spans="1:16383" ht="25.5" hidden="1" customHeight="1">
      <c r="F56" s="39"/>
      <c r="L56" s="61"/>
    </row>
    <row r="57" spans="1:16383" ht="25.5" hidden="1" customHeight="1">
      <c r="F57" s="39"/>
      <c r="L57" s="61"/>
    </row>
    <row r="58" spans="1:16383" ht="25.5" hidden="1" customHeight="1">
      <c r="F58" s="39"/>
      <c r="L58" s="61"/>
    </row>
    <row r="59" spans="1:16383" ht="25.5" hidden="1" customHeight="1">
      <c r="F59" s="39"/>
      <c r="L59" s="61"/>
    </row>
    <row r="60" spans="1:16383" ht="25.5" hidden="1" customHeight="1">
      <c r="D60" s="52"/>
      <c r="F60" s="39"/>
      <c r="L60" s="61"/>
    </row>
    <row r="61" spans="1:16383" ht="25.5" hidden="1" customHeight="1">
      <c r="F61" s="39"/>
      <c r="L61" s="61"/>
    </row>
    <row r="62" spans="1:16383" ht="25.5" hidden="1" customHeight="1">
      <c r="F62" s="39"/>
      <c r="L62" s="61"/>
    </row>
    <row r="63" spans="1:16383" ht="25.5" hidden="1" customHeight="1">
      <c r="F63" s="39"/>
    </row>
    <row r="64" spans="1:16383" s="40" customFormat="1" ht="25.5" hidden="1" customHeight="1">
      <c r="A64" s="26"/>
      <c r="B64" s="37"/>
      <c r="C64" s="26"/>
      <c r="D64" s="38"/>
      <c r="E64" s="38"/>
      <c r="F64" s="39"/>
      <c r="J64" s="37"/>
      <c r="K64" s="37"/>
      <c r="L64" s="62"/>
      <c r="M64" s="64"/>
      <c r="N64" s="42"/>
      <c r="O64" s="43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  <c r="KC64" s="26"/>
      <c r="KD64" s="26"/>
      <c r="KE64" s="26"/>
      <c r="KF64" s="26"/>
      <c r="KG64" s="26"/>
      <c r="KH64" s="26"/>
      <c r="KI64" s="26"/>
      <c r="KJ64" s="26"/>
      <c r="KK64" s="26"/>
      <c r="KL64" s="26"/>
      <c r="KM64" s="26"/>
      <c r="KN64" s="26"/>
      <c r="KO64" s="26"/>
      <c r="KP64" s="26"/>
      <c r="KQ64" s="26"/>
      <c r="KR64" s="26"/>
      <c r="KS64" s="26"/>
      <c r="KT64" s="26"/>
      <c r="KU64" s="26"/>
      <c r="KV64" s="26"/>
      <c r="KW64" s="26"/>
      <c r="KX64" s="26"/>
      <c r="KY64" s="26"/>
      <c r="KZ64" s="26"/>
      <c r="LA64" s="26"/>
      <c r="LB64" s="26"/>
      <c r="LC64" s="26"/>
      <c r="LD64" s="26"/>
      <c r="LE64" s="26"/>
      <c r="LF64" s="26"/>
      <c r="LG64" s="26"/>
      <c r="LH64" s="26"/>
      <c r="LI64" s="26"/>
      <c r="LJ64" s="26"/>
      <c r="LK64" s="26"/>
      <c r="LL64" s="26"/>
      <c r="LM64" s="26"/>
      <c r="LN64" s="26"/>
      <c r="LO64" s="26"/>
      <c r="LP64" s="26"/>
      <c r="LQ64" s="26"/>
      <c r="LR64" s="26"/>
      <c r="LS64" s="26"/>
      <c r="LT64" s="26"/>
      <c r="LU64" s="26"/>
      <c r="LV64" s="26"/>
      <c r="LW64" s="26"/>
      <c r="LX64" s="26"/>
      <c r="LY64" s="26"/>
      <c r="LZ64" s="26"/>
      <c r="MA64" s="26"/>
      <c r="MB64" s="26"/>
      <c r="MC64" s="26"/>
      <c r="MD64" s="26"/>
      <c r="ME64" s="26"/>
      <c r="MF64" s="26"/>
      <c r="MG64" s="26"/>
      <c r="MH64" s="26"/>
      <c r="MI64" s="26"/>
      <c r="MJ64" s="26"/>
      <c r="MK64" s="26"/>
      <c r="ML64" s="26"/>
      <c r="MM64" s="26"/>
      <c r="MN64" s="26"/>
      <c r="MO64" s="26"/>
      <c r="MP64" s="26"/>
      <c r="MQ64" s="26"/>
      <c r="MR64" s="26"/>
      <c r="MS64" s="26"/>
      <c r="MT64" s="26"/>
      <c r="MU64" s="26"/>
      <c r="MV64" s="26"/>
      <c r="MW64" s="26"/>
      <c r="MX64" s="26"/>
      <c r="MY64" s="26"/>
      <c r="MZ64" s="26"/>
      <c r="NA64" s="26"/>
      <c r="NB64" s="26"/>
      <c r="NC64" s="26"/>
      <c r="ND64" s="26"/>
      <c r="NE64" s="26"/>
      <c r="NF64" s="26"/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SQ64" s="26"/>
      <c r="SR64" s="26"/>
      <c r="SS64" s="26"/>
      <c r="ST64" s="26"/>
      <c r="SU64" s="26"/>
      <c r="SV64" s="26"/>
      <c r="SW64" s="26"/>
      <c r="SX64" s="26"/>
      <c r="SY64" s="26"/>
      <c r="SZ64" s="26"/>
      <c r="TA64" s="26"/>
      <c r="TB64" s="26"/>
      <c r="TC64" s="26"/>
      <c r="TD64" s="26"/>
      <c r="TE64" s="26"/>
      <c r="TF64" s="26"/>
      <c r="TG64" s="26"/>
      <c r="TH64" s="26"/>
      <c r="TI64" s="26"/>
      <c r="TJ64" s="26"/>
      <c r="TK64" s="26"/>
      <c r="TL64" s="26"/>
      <c r="TM64" s="26"/>
      <c r="TN64" s="26"/>
      <c r="TO64" s="26"/>
      <c r="TP64" s="26"/>
      <c r="TQ64" s="26"/>
      <c r="TR64" s="26"/>
      <c r="TS64" s="26"/>
      <c r="TT64" s="26"/>
      <c r="TU64" s="26"/>
      <c r="TV64" s="26"/>
      <c r="TW64" s="26"/>
      <c r="TX64" s="26"/>
      <c r="TY64" s="26"/>
      <c r="TZ64" s="26"/>
      <c r="UA64" s="26"/>
      <c r="UB64" s="26"/>
      <c r="UC64" s="26"/>
      <c r="UD64" s="26"/>
      <c r="UE64" s="26"/>
      <c r="UF64" s="26"/>
      <c r="UG64" s="26"/>
      <c r="UH64" s="26"/>
      <c r="UI64" s="26"/>
      <c r="UJ64" s="26"/>
      <c r="UK64" s="26"/>
      <c r="UL64" s="26"/>
      <c r="UM64" s="26"/>
      <c r="UN64" s="26"/>
      <c r="UO64" s="26"/>
      <c r="UP64" s="26"/>
      <c r="UQ64" s="26"/>
      <c r="UR64" s="26"/>
      <c r="US64" s="26"/>
      <c r="UT64" s="26"/>
      <c r="UU64" s="26"/>
      <c r="UV64" s="26"/>
      <c r="UW64" s="26"/>
      <c r="UX64" s="26"/>
      <c r="UY64" s="26"/>
      <c r="UZ64" s="26"/>
      <c r="VA64" s="26"/>
      <c r="VB64" s="26"/>
      <c r="VC64" s="26"/>
      <c r="VD64" s="26"/>
      <c r="VE64" s="26"/>
      <c r="VF64" s="26"/>
      <c r="VG64" s="26"/>
      <c r="VH64" s="26"/>
      <c r="VI64" s="26"/>
      <c r="VJ64" s="26"/>
      <c r="VK64" s="26"/>
      <c r="VL64" s="26"/>
      <c r="VM64" s="26"/>
      <c r="VN64" s="26"/>
      <c r="VO64" s="26"/>
      <c r="VP64" s="26"/>
      <c r="VQ64" s="26"/>
      <c r="VR64" s="26"/>
      <c r="VS64" s="26"/>
      <c r="VT64" s="26"/>
      <c r="VU64" s="26"/>
      <c r="VV64" s="26"/>
      <c r="VW64" s="26"/>
      <c r="VX64" s="26"/>
      <c r="VY64" s="26"/>
      <c r="VZ64" s="26"/>
      <c r="WA64" s="26"/>
      <c r="WB64" s="26"/>
      <c r="WC64" s="26"/>
      <c r="WD64" s="26"/>
      <c r="WE64" s="26"/>
      <c r="WF64" s="26"/>
      <c r="WG64" s="26"/>
      <c r="WH64" s="26"/>
      <c r="WI64" s="26"/>
      <c r="WJ64" s="26"/>
      <c r="WK64" s="26"/>
      <c r="WL64" s="26"/>
      <c r="WM64" s="26"/>
      <c r="WN64" s="26"/>
      <c r="WO64" s="26"/>
      <c r="WP64" s="26"/>
      <c r="WQ64" s="26"/>
      <c r="WR64" s="26"/>
      <c r="WS64" s="26"/>
      <c r="WT64" s="26"/>
      <c r="WU64" s="26"/>
      <c r="WV64" s="26"/>
      <c r="WW64" s="26"/>
      <c r="WX64" s="26"/>
      <c r="WY64" s="26"/>
      <c r="WZ64" s="26"/>
      <c r="XA64" s="26"/>
      <c r="XB64" s="26"/>
      <c r="XC64" s="26"/>
      <c r="XD64" s="26"/>
      <c r="XE64" s="26"/>
      <c r="XF64" s="26"/>
      <c r="XG64" s="26"/>
      <c r="XH64" s="26"/>
      <c r="XI64" s="26"/>
      <c r="XJ64" s="26"/>
      <c r="XK64" s="26"/>
      <c r="XL64" s="26"/>
      <c r="XM64" s="26"/>
      <c r="XN64" s="26"/>
      <c r="XO64" s="26"/>
      <c r="XP64" s="26"/>
      <c r="XQ64" s="26"/>
      <c r="XR64" s="26"/>
      <c r="XS64" s="26"/>
      <c r="XT64" s="26"/>
      <c r="XU64" s="26"/>
      <c r="XV64" s="26"/>
      <c r="XW64" s="26"/>
      <c r="XX64" s="26"/>
      <c r="XY64" s="26"/>
      <c r="XZ64" s="26"/>
      <c r="YA64" s="26"/>
      <c r="YB64" s="26"/>
      <c r="YC64" s="26"/>
      <c r="YD64" s="26"/>
      <c r="YE64" s="26"/>
      <c r="YF64" s="26"/>
      <c r="YG64" s="26"/>
      <c r="YH64" s="26"/>
      <c r="YI64" s="26"/>
      <c r="YJ64" s="26"/>
      <c r="YK64" s="26"/>
      <c r="YL64" s="26"/>
      <c r="YM64" s="26"/>
      <c r="YN64" s="26"/>
      <c r="YO64" s="26"/>
      <c r="YP64" s="26"/>
      <c r="YQ64" s="26"/>
      <c r="YR64" s="26"/>
      <c r="YS64" s="26"/>
      <c r="YT64" s="26"/>
      <c r="YU64" s="26"/>
      <c r="YV64" s="26"/>
      <c r="YW64" s="26"/>
      <c r="YX64" s="26"/>
      <c r="YY64" s="26"/>
      <c r="YZ64" s="26"/>
      <c r="ZA64" s="26"/>
      <c r="ZB64" s="26"/>
      <c r="ZC64" s="26"/>
      <c r="ZD64" s="26"/>
      <c r="ZE64" s="26"/>
      <c r="ZF64" s="26"/>
      <c r="ZG64" s="26"/>
      <c r="ZH64" s="26"/>
      <c r="ZI64" s="26"/>
      <c r="ZJ64" s="26"/>
      <c r="ZK64" s="26"/>
      <c r="ZL64" s="26"/>
      <c r="ZM64" s="26"/>
      <c r="ZN64" s="26"/>
      <c r="ZO64" s="26"/>
      <c r="ZP64" s="26"/>
      <c r="ZQ64" s="26"/>
      <c r="ZR64" s="26"/>
      <c r="ZS64" s="26"/>
      <c r="ZT64" s="26"/>
      <c r="ZU64" s="26"/>
      <c r="ZV64" s="26"/>
      <c r="ZW64" s="26"/>
      <c r="ZX64" s="26"/>
      <c r="ZY64" s="26"/>
      <c r="ZZ64" s="26"/>
      <c r="AAA64" s="26"/>
      <c r="AAB64" s="26"/>
      <c r="AAC64" s="26"/>
      <c r="AAD64" s="26"/>
      <c r="AAE64" s="26"/>
      <c r="AAF64" s="26"/>
      <c r="AAG64" s="26"/>
      <c r="AAH64" s="26"/>
      <c r="AAI64" s="26"/>
      <c r="AAJ64" s="26"/>
      <c r="AAK64" s="26"/>
      <c r="AAL64" s="26"/>
      <c r="AAM64" s="26"/>
      <c r="AAN64" s="26"/>
      <c r="AAO64" s="26"/>
      <c r="AAP64" s="26"/>
      <c r="AAQ64" s="26"/>
      <c r="AAR64" s="26"/>
      <c r="AAS64" s="26"/>
      <c r="AAT64" s="26"/>
      <c r="AAU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  <c r="AGP64" s="26"/>
      <c r="AGQ64" s="26"/>
      <c r="AGR64" s="26"/>
      <c r="AGS64" s="26"/>
      <c r="AGT64" s="26"/>
      <c r="AGU64" s="26"/>
      <c r="AGV64" s="26"/>
      <c r="AGW64" s="26"/>
      <c r="AGX64" s="26"/>
      <c r="AGY64" s="26"/>
      <c r="AGZ64" s="26"/>
      <c r="AHA64" s="26"/>
      <c r="AHB64" s="26"/>
      <c r="AHC64" s="26"/>
      <c r="AHD64" s="26"/>
      <c r="AHE64" s="26"/>
      <c r="AHF64" s="26"/>
      <c r="AHG64" s="26"/>
      <c r="AHH64" s="26"/>
      <c r="AHI64" s="26"/>
      <c r="AHJ64" s="26"/>
      <c r="AHK64" s="26"/>
      <c r="AHL64" s="26"/>
      <c r="AHM64" s="26"/>
      <c r="AHN64" s="26"/>
      <c r="AHO64" s="26"/>
      <c r="AHP64" s="26"/>
      <c r="AHQ64" s="26"/>
      <c r="AHR64" s="26"/>
      <c r="AHS64" s="26"/>
      <c r="AHT64" s="26"/>
      <c r="AHU64" s="26"/>
      <c r="AHV64" s="26"/>
      <c r="AHW64" s="26"/>
      <c r="AHX64" s="26"/>
      <c r="AHY64" s="26"/>
      <c r="AHZ64" s="26"/>
      <c r="AIA64" s="26"/>
      <c r="AIB64" s="26"/>
      <c r="AIC64" s="26"/>
      <c r="AID64" s="26"/>
      <c r="AIE64" s="26"/>
      <c r="AIF64" s="26"/>
      <c r="AIG64" s="26"/>
      <c r="AIH64" s="26"/>
      <c r="AII64" s="26"/>
      <c r="AIJ64" s="26"/>
      <c r="AIK64" s="26"/>
      <c r="AIL64" s="26"/>
      <c r="AIM64" s="26"/>
      <c r="AIN64" s="26"/>
      <c r="AIO64" s="26"/>
      <c r="AIP64" s="26"/>
      <c r="AIQ64" s="26"/>
      <c r="AIR64" s="26"/>
      <c r="AIS64" s="26"/>
      <c r="AIT64" s="26"/>
      <c r="AIU64" s="26"/>
      <c r="AIV64" s="26"/>
      <c r="AIW64" s="26"/>
      <c r="AIX64" s="26"/>
      <c r="AIY64" s="26"/>
      <c r="AIZ64" s="26"/>
      <c r="AJA64" s="26"/>
      <c r="AJB64" s="26"/>
      <c r="AJC64" s="26"/>
      <c r="AJD64" s="26"/>
      <c r="AJE64" s="26"/>
      <c r="AJF64" s="26"/>
      <c r="AJG64" s="26"/>
      <c r="AJH64" s="26"/>
      <c r="AJI64" s="26"/>
      <c r="AJJ64" s="26"/>
      <c r="AJK64" s="26"/>
      <c r="AJL64" s="26"/>
      <c r="AJM64" s="26"/>
      <c r="AJN64" s="26"/>
      <c r="AJO64" s="26"/>
      <c r="AJP64" s="26"/>
      <c r="AJQ64" s="26"/>
      <c r="AJR64" s="26"/>
      <c r="AJS64" s="26"/>
      <c r="AJT64" s="26"/>
      <c r="AJU64" s="26"/>
      <c r="AJV64" s="26"/>
      <c r="AJW64" s="26"/>
      <c r="AJX64" s="26"/>
      <c r="AJY64" s="26"/>
      <c r="AJZ64" s="26"/>
      <c r="AKA64" s="26"/>
      <c r="AKB64" s="26"/>
      <c r="AKC64" s="26"/>
      <c r="AKD64" s="26"/>
      <c r="AKE64" s="26"/>
      <c r="AKF64" s="26"/>
      <c r="AKG64" s="26"/>
      <c r="AKH64" s="26"/>
      <c r="AKI64" s="26"/>
      <c r="AKJ64" s="26"/>
      <c r="AKK64" s="26"/>
      <c r="AKL64" s="26"/>
      <c r="AKM64" s="26"/>
      <c r="AKN64" s="26"/>
      <c r="AKO64" s="26"/>
      <c r="AKP64" s="26"/>
      <c r="AKQ64" s="26"/>
      <c r="AKR64" s="26"/>
      <c r="AKS64" s="26"/>
      <c r="AKT64" s="26"/>
      <c r="AKU64" s="26"/>
      <c r="AKV64" s="26"/>
      <c r="AKW64" s="26"/>
      <c r="AKX64" s="26"/>
      <c r="AKY64" s="26"/>
      <c r="AKZ64" s="26"/>
      <c r="ALA64" s="26"/>
      <c r="ALB64" s="26"/>
      <c r="ALC64" s="26"/>
      <c r="ALD64" s="26"/>
      <c r="ALE64" s="26"/>
      <c r="ALF64" s="26"/>
      <c r="ALG64" s="26"/>
      <c r="ALH64" s="26"/>
      <c r="ALI64" s="26"/>
      <c r="ALJ64" s="26"/>
      <c r="ALK64" s="26"/>
      <c r="ALL64" s="26"/>
      <c r="ALM64" s="26"/>
      <c r="ALN64" s="26"/>
      <c r="ALO64" s="26"/>
      <c r="ALP64" s="26"/>
      <c r="ALQ64" s="26"/>
      <c r="ALR64" s="26"/>
      <c r="ALS64" s="26"/>
      <c r="ALT64" s="26"/>
      <c r="ALU64" s="26"/>
      <c r="ALV64" s="26"/>
      <c r="ALW64" s="26"/>
      <c r="ALX64" s="26"/>
      <c r="ALY64" s="26"/>
      <c r="ALZ64" s="26"/>
      <c r="AMA64" s="26"/>
      <c r="AMB64" s="26"/>
      <c r="AMC64" s="26"/>
      <c r="AMD64" s="26"/>
      <c r="AME64" s="26"/>
      <c r="AMF64" s="26"/>
      <c r="AMG64" s="26"/>
      <c r="AMH64" s="26"/>
      <c r="AMI64" s="26"/>
      <c r="AMJ64" s="26"/>
      <c r="AMK64" s="26"/>
      <c r="AML64" s="26"/>
      <c r="AMM64" s="26"/>
      <c r="AMN64" s="26"/>
      <c r="AMO64" s="26"/>
      <c r="AMP64" s="26"/>
      <c r="AMQ64" s="26"/>
      <c r="AMR64" s="26"/>
      <c r="AMS64" s="26"/>
      <c r="AMT64" s="26"/>
      <c r="AMU64" s="26"/>
      <c r="AMV64" s="26"/>
      <c r="AMW64" s="26"/>
      <c r="AMX64" s="26"/>
      <c r="AMY64" s="26"/>
      <c r="AMZ64" s="26"/>
      <c r="ANA64" s="26"/>
      <c r="ANB64" s="26"/>
      <c r="ANC64" s="26"/>
      <c r="AND64" s="26"/>
      <c r="ANE64" s="26"/>
      <c r="ANF64" s="26"/>
      <c r="ANG64" s="26"/>
      <c r="ANH64" s="26"/>
      <c r="ANI64" s="26"/>
      <c r="ANJ64" s="26"/>
      <c r="ANK64" s="26"/>
      <c r="ANL64" s="26"/>
      <c r="ANM64" s="26"/>
      <c r="ANN64" s="26"/>
      <c r="ANO64" s="26"/>
      <c r="ANP64" s="26"/>
      <c r="ANQ64" s="26"/>
      <c r="ANR64" s="26"/>
      <c r="ANS64" s="26"/>
      <c r="ANT64" s="26"/>
      <c r="ANU64" s="26"/>
      <c r="ANV64" s="26"/>
      <c r="ANW64" s="26"/>
      <c r="ANX64" s="26"/>
      <c r="ANY64" s="26"/>
      <c r="ANZ64" s="26"/>
      <c r="AOA64" s="26"/>
      <c r="AOB64" s="26"/>
      <c r="AOC64" s="26"/>
      <c r="AOD64" s="26"/>
      <c r="AOE64" s="26"/>
      <c r="AOF64" s="26"/>
      <c r="AOG64" s="26"/>
      <c r="AOH64" s="26"/>
      <c r="AOI64" s="26"/>
      <c r="AOJ64" s="26"/>
      <c r="AOK64" s="26"/>
      <c r="AOL64" s="26"/>
      <c r="AOM64" s="26"/>
      <c r="AON64" s="26"/>
      <c r="AOO64" s="26"/>
      <c r="AOP64" s="26"/>
      <c r="AOQ64" s="26"/>
      <c r="AOR64" s="26"/>
      <c r="AOS64" s="26"/>
      <c r="AOT64" s="26"/>
      <c r="AOU64" s="26"/>
      <c r="AOV64" s="26"/>
      <c r="AOW64" s="26"/>
      <c r="AOX64" s="26"/>
      <c r="AOY64" s="26"/>
      <c r="AOZ64" s="26"/>
      <c r="APA64" s="26"/>
      <c r="APB64" s="26"/>
      <c r="APC64" s="26"/>
      <c r="APD64" s="26"/>
      <c r="APE64" s="26"/>
      <c r="APF64" s="26"/>
      <c r="APG64" s="26"/>
      <c r="APH64" s="26"/>
      <c r="API64" s="26"/>
      <c r="APJ64" s="26"/>
      <c r="APK64" s="26"/>
      <c r="APL64" s="26"/>
      <c r="APM64" s="26"/>
      <c r="APN64" s="26"/>
      <c r="APO64" s="26"/>
      <c r="APP64" s="26"/>
      <c r="APQ64" s="26"/>
      <c r="APR64" s="26"/>
      <c r="APS64" s="26"/>
      <c r="APT64" s="26"/>
      <c r="APU64" s="26"/>
      <c r="APV64" s="26"/>
      <c r="APW64" s="26"/>
      <c r="APX64" s="26"/>
      <c r="APY64" s="26"/>
      <c r="APZ64" s="26"/>
      <c r="AQA64" s="26"/>
      <c r="AQB64" s="26"/>
      <c r="AQC64" s="26"/>
      <c r="AQD64" s="26"/>
      <c r="AQE64" s="26"/>
      <c r="AQF64" s="26"/>
      <c r="AQG64" s="26"/>
      <c r="AQH64" s="26"/>
      <c r="AQI64" s="26"/>
      <c r="AQJ64" s="26"/>
      <c r="AQK64" s="26"/>
      <c r="AQL64" s="26"/>
      <c r="AQM64" s="26"/>
      <c r="AQN64" s="26"/>
      <c r="AQO64" s="26"/>
      <c r="AQP64" s="26"/>
      <c r="AQQ64" s="26"/>
      <c r="AQR64" s="26"/>
      <c r="AQS64" s="26"/>
      <c r="AQT64" s="26"/>
      <c r="AQU64" s="26"/>
      <c r="AQV64" s="26"/>
      <c r="AQW64" s="26"/>
      <c r="AQX64" s="26"/>
      <c r="AQY64" s="26"/>
      <c r="AQZ64" s="26"/>
      <c r="ARA64" s="26"/>
      <c r="ARB64" s="26"/>
      <c r="ARC64" s="26"/>
      <c r="ARD64" s="26"/>
      <c r="ARE64" s="26"/>
      <c r="ARF64" s="26"/>
      <c r="ARG64" s="26"/>
      <c r="ARH64" s="26"/>
      <c r="ARI64" s="26"/>
      <c r="ARJ64" s="26"/>
      <c r="ARK64" s="26"/>
      <c r="ARL64" s="26"/>
      <c r="ARM64" s="26"/>
      <c r="ARN64" s="26"/>
      <c r="ARO64" s="26"/>
      <c r="ARP64" s="26"/>
      <c r="ARQ64" s="26"/>
      <c r="ARR64" s="26"/>
      <c r="ARS64" s="26"/>
      <c r="ART64" s="26"/>
      <c r="ARU64" s="26"/>
      <c r="ARV64" s="26"/>
      <c r="ARW64" s="26"/>
      <c r="ARX64" s="26"/>
      <c r="ARY64" s="26"/>
      <c r="ARZ64" s="26"/>
      <c r="ASA64" s="26"/>
      <c r="ASB64" s="26"/>
      <c r="ASC64" s="26"/>
      <c r="ASD64" s="26"/>
      <c r="ASE64" s="26"/>
      <c r="ASF64" s="26"/>
      <c r="ASG64" s="26"/>
      <c r="ASH64" s="26"/>
      <c r="ASI64" s="26"/>
      <c r="ASJ64" s="26"/>
      <c r="ASK64" s="26"/>
      <c r="ASL64" s="26"/>
      <c r="ASM64" s="26"/>
      <c r="ASN64" s="26"/>
      <c r="ASO64" s="26"/>
      <c r="ASP64" s="26"/>
      <c r="ASQ64" s="26"/>
      <c r="ASR64" s="26"/>
      <c r="ASS64" s="26"/>
      <c r="AST64" s="26"/>
      <c r="ASU64" s="26"/>
      <c r="ASV64" s="26"/>
      <c r="ASW64" s="26"/>
      <c r="ASX64" s="26"/>
      <c r="ASY64" s="26"/>
      <c r="ASZ64" s="26"/>
      <c r="ATA64" s="26"/>
      <c r="ATB64" s="26"/>
      <c r="ATC64" s="26"/>
      <c r="ATD64" s="26"/>
      <c r="ATE64" s="26"/>
      <c r="ATF64" s="26"/>
      <c r="ATG64" s="26"/>
      <c r="ATH64" s="26"/>
      <c r="ATI64" s="26"/>
      <c r="ATJ64" s="26"/>
      <c r="ATK64" s="26"/>
      <c r="ATL64" s="26"/>
      <c r="ATM64" s="26"/>
      <c r="ATN64" s="26"/>
      <c r="ATO64" s="26"/>
      <c r="ATP64" s="26"/>
      <c r="ATQ64" s="26"/>
      <c r="ATR64" s="26"/>
      <c r="ATS64" s="26"/>
      <c r="ATT64" s="26"/>
      <c r="ATU64" s="26"/>
      <c r="ATV64" s="26"/>
      <c r="ATW64" s="26"/>
      <c r="ATX64" s="26"/>
      <c r="ATY64" s="26"/>
      <c r="ATZ64" s="26"/>
      <c r="AUA64" s="26"/>
      <c r="AUB64" s="26"/>
      <c r="AUC64" s="26"/>
      <c r="AUD64" s="26"/>
      <c r="AUE64" s="26"/>
      <c r="AUF64" s="26"/>
      <c r="AUG64" s="26"/>
      <c r="AUH64" s="26"/>
      <c r="AUI64" s="26"/>
      <c r="AUJ64" s="26"/>
      <c r="AUK64" s="26"/>
      <c r="AUL64" s="26"/>
      <c r="AUM64" s="26"/>
      <c r="AUN64" s="26"/>
      <c r="AUO64" s="26"/>
      <c r="AUP64" s="26"/>
      <c r="AUQ64" s="26"/>
      <c r="AUR64" s="26"/>
      <c r="AUS64" s="26"/>
      <c r="AUT64" s="26"/>
      <c r="AUU64" s="26"/>
      <c r="AUV64" s="26"/>
      <c r="AUW64" s="26"/>
      <c r="AUX64" s="26"/>
      <c r="AUY64" s="26"/>
      <c r="AUZ64" s="26"/>
      <c r="AVA64" s="26"/>
      <c r="AVB64" s="26"/>
      <c r="AVC64" s="26"/>
      <c r="AVD64" s="26"/>
      <c r="AVE64" s="26"/>
      <c r="AVF64" s="26"/>
      <c r="AVG64" s="26"/>
      <c r="AVH64" s="26"/>
      <c r="AVI64" s="26"/>
      <c r="AVJ64" s="26"/>
      <c r="AVK64" s="26"/>
      <c r="AVL64" s="26"/>
      <c r="AVM64" s="26"/>
      <c r="AVN64" s="26"/>
      <c r="AVO64" s="26"/>
      <c r="AVP64" s="26"/>
      <c r="AVQ64" s="26"/>
      <c r="AVR64" s="26"/>
      <c r="AVS64" s="26"/>
      <c r="AVT64" s="26"/>
      <c r="AVU64" s="26"/>
      <c r="AVV64" s="26"/>
      <c r="AVW64" s="26"/>
      <c r="AVX64" s="26"/>
      <c r="AVY64" s="26"/>
      <c r="AVZ64" s="26"/>
      <c r="AWA64" s="26"/>
      <c r="AWB64" s="26"/>
      <c r="AWC64" s="26"/>
      <c r="AWD64" s="26"/>
      <c r="AWE64" s="26"/>
      <c r="AWF64" s="26"/>
      <c r="AWG64" s="26"/>
      <c r="AWH64" s="26"/>
      <c r="AWI64" s="26"/>
      <c r="AWJ64" s="26"/>
      <c r="AWK64" s="26"/>
      <c r="AWL64" s="26"/>
      <c r="AWM64" s="26"/>
      <c r="AWN64" s="26"/>
      <c r="AWO64" s="26"/>
      <c r="AWP64" s="26"/>
      <c r="AWQ64" s="26"/>
      <c r="AWR64" s="26"/>
      <c r="AWS64" s="26"/>
      <c r="AWT64" s="26"/>
      <c r="AWU64" s="26"/>
      <c r="AWV64" s="26"/>
      <c r="AWW64" s="26"/>
      <c r="AWX64" s="26"/>
      <c r="AWY64" s="26"/>
      <c r="AWZ64" s="26"/>
      <c r="AXA64" s="26"/>
      <c r="AXB64" s="26"/>
      <c r="AXC64" s="26"/>
      <c r="AXD64" s="26"/>
      <c r="AXE64" s="26"/>
      <c r="AXF64" s="26"/>
      <c r="AXG64" s="26"/>
      <c r="AXH64" s="26"/>
      <c r="AXI64" s="26"/>
      <c r="AXJ64" s="26"/>
      <c r="AXK64" s="26"/>
      <c r="AXL64" s="26"/>
      <c r="AXM64" s="26"/>
      <c r="AXN64" s="26"/>
      <c r="AXO64" s="26"/>
      <c r="AXP64" s="26"/>
      <c r="AXQ64" s="26"/>
      <c r="AXR64" s="26"/>
      <c r="AXS64" s="26"/>
      <c r="AXT64" s="26"/>
      <c r="AXU64" s="26"/>
      <c r="AXV64" s="26"/>
      <c r="AXW64" s="26"/>
      <c r="AXX64" s="26"/>
      <c r="AXY64" s="26"/>
      <c r="AXZ64" s="26"/>
      <c r="AYA64" s="26"/>
      <c r="AYB64" s="26"/>
      <c r="AYC64" s="26"/>
      <c r="AYD64" s="26"/>
      <c r="AYE64" s="26"/>
      <c r="AYF64" s="26"/>
      <c r="AYG64" s="26"/>
      <c r="AYH64" s="26"/>
      <c r="AYI64" s="26"/>
      <c r="AYJ64" s="26"/>
      <c r="AYK64" s="26"/>
      <c r="AYL64" s="26"/>
      <c r="AYM64" s="26"/>
      <c r="AYN64" s="26"/>
      <c r="AYO64" s="26"/>
      <c r="AYP64" s="26"/>
      <c r="AYQ64" s="26"/>
      <c r="AYR64" s="26"/>
      <c r="AYS64" s="26"/>
      <c r="AYT64" s="26"/>
      <c r="AYU64" s="26"/>
      <c r="AYV64" s="26"/>
      <c r="AYW64" s="26"/>
      <c r="AYX64" s="26"/>
      <c r="AYY64" s="26"/>
      <c r="AYZ64" s="26"/>
      <c r="AZA64" s="26"/>
      <c r="AZB64" s="26"/>
      <c r="AZC64" s="26"/>
      <c r="AZD64" s="26"/>
      <c r="AZE64" s="26"/>
      <c r="AZF64" s="26"/>
      <c r="AZG64" s="26"/>
      <c r="AZH64" s="26"/>
      <c r="AZI64" s="26"/>
      <c r="AZJ64" s="26"/>
      <c r="AZK64" s="26"/>
      <c r="AZL64" s="26"/>
      <c r="AZM64" s="26"/>
      <c r="AZN64" s="26"/>
      <c r="AZO64" s="26"/>
      <c r="AZP64" s="26"/>
      <c r="AZQ64" s="26"/>
      <c r="AZR64" s="26"/>
      <c r="AZS64" s="26"/>
      <c r="AZT64" s="26"/>
      <c r="AZU64" s="26"/>
      <c r="AZV64" s="26"/>
      <c r="AZW64" s="26"/>
      <c r="AZX64" s="26"/>
      <c r="AZY64" s="26"/>
      <c r="AZZ64" s="26"/>
      <c r="BAA64" s="26"/>
      <c r="BAB64" s="26"/>
      <c r="BAC64" s="26"/>
      <c r="BAD64" s="26"/>
      <c r="BAE64" s="26"/>
      <c r="BAF64" s="26"/>
      <c r="BAG64" s="26"/>
      <c r="BAH64" s="26"/>
      <c r="BAI64" s="26"/>
      <c r="BAJ64" s="26"/>
      <c r="BAK64" s="26"/>
      <c r="BAL64" s="26"/>
      <c r="BAM64" s="26"/>
      <c r="BAN64" s="26"/>
      <c r="BAO64" s="26"/>
      <c r="BAP64" s="26"/>
      <c r="BAQ64" s="26"/>
      <c r="BAR64" s="26"/>
      <c r="BAS64" s="26"/>
      <c r="BAT64" s="26"/>
      <c r="BAU64" s="26"/>
      <c r="BAV64" s="26"/>
      <c r="BAW64" s="26"/>
      <c r="BAX64" s="26"/>
      <c r="BAY64" s="26"/>
      <c r="BAZ64" s="26"/>
      <c r="BBA64" s="26"/>
      <c r="BBB64" s="26"/>
      <c r="BBC64" s="26"/>
      <c r="BBD64" s="26"/>
      <c r="BBE64" s="26"/>
      <c r="BBF64" s="26"/>
      <c r="BBG64" s="26"/>
      <c r="BBH64" s="26"/>
      <c r="BBI64" s="26"/>
      <c r="BBJ64" s="26"/>
      <c r="BBK64" s="26"/>
      <c r="BBL64" s="26"/>
      <c r="BBM64" s="26"/>
      <c r="BBN64" s="26"/>
      <c r="BBO64" s="26"/>
      <c r="BBP64" s="26"/>
      <c r="BBQ64" s="26"/>
      <c r="BBR64" s="26"/>
      <c r="BBS64" s="26"/>
      <c r="BBT64" s="26"/>
      <c r="BBU64" s="26"/>
      <c r="BBV64" s="26"/>
      <c r="BBW64" s="26"/>
      <c r="BBX64" s="26"/>
      <c r="BBY64" s="26"/>
      <c r="BBZ64" s="26"/>
      <c r="BCA64" s="26"/>
      <c r="BCB64" s="26"/>
      <c r="BCC64" s="26"/>
      <c r="BCD64" s="26"/>
      <c r="BCE64" s="26"/>
      <c r="BCF64" s="26"/>
      <c r="BCG64" s="26"/>
      <c r="BCH64" s="26"/>
      <c r="BCI64" s="26"/>
      <c r="BCJ64" s="26"/>
      <c r="BCK64" s="26"/>
      <c r="BCL64" s="26"/>
      <c r="BCM64" s="26"/>
      <c r="BCN64" s="26"/>
      <c r="BCO64" s="26"/>
      <c r="BCP64" s="26"/>
      <c r="BCQ64" s="26"/>
      <c r="BCR64" s="26"/>
      <c r="BCS64" s="26"/>
      <c r="BCT64" s="26"/>
      <c r="BCU64" s="26"/>
      <c r="BCV64" s="26"/>
      <c r="BCW64" s="26"/>
      <c r="BCX64" s="26"/>
      <c r="BCY64" s="26"/>
      <c r="BCZ64" s="26"/>
      <c r="BDA64" s="26"/>
      <c r="BDB64" s="26"/>
      <c r="BDC64" s="26"/>
      <c r="BDD64" s="26"/>
      <c r="BDE64" s="26"/>
      <c r="BDF64" s="26"/>
      <c r="BDG64" s="26"/>
      <c r="BDH64" s="26"/>
      <c r="BDI64" s="26"/>
      <c r="BDJ64" s="26"/>
      <c r="BDK64" s="26"/>
      <c r="BDL64" s="26"/>
      <c r="BDM64" s="26"/>
      <c r="BDN64" s="26"/>
      <c r="BDO64" s="26"/>
      <c r="BDP64" s="26"/>
      <c r="BDQ64" s="26"/>
      <c r="BDR64" s="26"/>
      <c r="BDS64" s="26"/>
      <c r="BDT64" s="26"/>
      <c r="BDU64" s="26"/>
      <c r="BDV64" s="26"/>
      <c r="BDW64" s="26"/>
      <c r="BDX64" s="26"/>
      <c r="BDY64" s="26"/>
      <c r="BDZ64" s="26"/>
      <c r="BEA64" s="26"/>
      <c r="BEB64" s="26"/>
      <c r="BEC64" s="26"/>
      <c r="BED64" s="26"/>
      <c r="BEE64" s="26"/>
      <c r="BEF64" s="26"/>
      <c r="BEG64" s="26"/>
      <c r="BEH64" s="26"/>
      <c r="BEI64" s="26"/>
      <c r="BEJ64" s="26"/>
      <c r="BEK64" s="26"/>
      <c r="BEL64" s="26"/>
      <c r="BEM64" s="26"/>
      <c r="BEN64" s="26"/>
      <c r="BEO64" s="26"/>
      <c r="BEP64" s="26"/>
      <c r="BEQ64" s="26"/>
      <c r="BER64" s="26"/>
      <c r="BES64" s="26"/>
      <c r="BET64" s="26"/>
      <c r="BEU64" s="26"/>
      <c r="BEV64" s="26"/>
      <c r="BEW64" s="26"/>
      <c r="BEX64" s="26"/>
      <c r="BEY64" s="26"/>
      <c r="BEZ64" s="26"/>
      <c r="BFA64" s="26"/>
      <c r="BFB64" s="26"/>
      <c r="BFC64" s="26"/>
      <c r="BFD64" s="26"/>
      <c r="BFE64" s="26"/>
      <c r="BFF64" s="26"/>
      <c r="BFG64" s="26"/>
      <c r="BFH64" s="26"/>
      <c r="BFI64" s="26"/>
      <c r="BFJ64" s="26"/>
      <c r="BFK64" s="26"/>
      <c r="BFL64" s="26"/>
      <c r="BFM64" s="26"/>
      <c r="BFN64" s="26"/>
      <c r="BFO64" s="26"/>
      <c r="BFP64" s="26"/>
      <c r="BFQ64" s="26"/>
      <c r="BFR64" s="26"/>
      <c r="BFS64" s="26"/>
      <c r="BFT64" s="26"/>
      <c r="BFU64" s="26"/>
      <c r="BFV64" s="26"/>
      <c r="BFW64" s="26"/>
      <c r="BFX64" s="26"/>
      <c r="BFY64" s="26"/>
      <c r="BFZ64" s="26"/>
      <c r="BGA64" s="26"/>
      <c r="BGB64" s="26"/>
      <c r="BGC64" s="26"/>
      <c r="BGD64" s="26"/>
      <c r="BGE64" s="26"/>
      <c r="BGF64" s="26"/>
      <c r="BGG64" s="26"/>
      <c r="BGH64" s="26"/>
      <c r="BGI64" s="26"/>
      <c r="BGJ64" s="26"/>
      <c r="BGK64" s="26"/>
      <c r="BGL64" s="26"/>
      <c r="BGM64" s="26"/>
      <c r="BGN64" s="26"/>
      <c r="BGO64" s="26"/>
      <c r="BGP64" s="26"/>
      <c r="BGQ64" s="26"/>
      <c r="BGR64" s="26"/>
      <c r="BGS64" s="26"/>
      <c r="BGT64" s="26"/>
      <c r="BGU64" s="26"/>
      <c r="BGV64" s="26"/>
      <c r="BGW64" s="26"/>
      <c r="BGX64" s="26"/>
      <c r="BGY64" s="26"/>
      <c r="BGZ64" s="26"/>
      <c r="BHA64" s="26"/>
      <c r="BHB64" s="26"/>
      <c r="BHC64" s="26"/>
      <c r="BHD64" s="26"/>
      <c r="BHE64" s="26"/>
      <c r="BHF64" s="26"/>
      <c r="BHG64" s="26"/>
      <c r="BHH64" s="26"/>
      <c r="BHI64" s="26"/>
      <c r="BHJ64" s="26"/>
      <c r="BHK64" s="26"/>
      <c r="BHL64" s="26"/>
      <c r="BHM64" s="26"/>
      <c r="BHN64" s="26"/>
      <c r="BHO64" s="26"/>
      <c r="BHP64" s="26"/>
      <c r="BHQ64" s="26"/>
      <c r="BHR64" s="26"/>
      <c r="BHS64" s="26"/>
      <c r="BHT64" s="26"/>
      <c r="BHU64" s="26"/>
      <c r="BHV64" s="26"/>
      <c r="BHW64" s="26"/>
      <c r="BHX64" s="26"/>
      <c r="BHY64" s="26"/>
      <c r="BHZ64" s="26"/>
      <c r="BIA64" s="26"/>
      <c r="BIB64" s="26"/>
      <c r="BIC64" s="26"/>
      <c r="BID64" s="26"/>
      <c r="BIE64" s="26"/>
      <c r="BIF64" s="26"/>
      <c r="BIG64" s="26"/>
      <c r="BIH64" s="26"/>
      <c r="BII64" s="26"/>
      <c r="BIJ64" s="26"/>
      <c r="BIK64" s="26"/>
      <c r="BIL64" s="26"/>
      <c r="BIM64" s="26"/>
      <c r="BIN64" s="26"/>
      <c r="BIO64" s="26"/>
      <c r="BIP64" s="26"/>
      <c r="BIQ64" s="26"/>
      <c r="BIR64" s="26"/>
      <c r="BIS64" s="26"/>
      <c r="BIT64" s="26"/>
      <c r="BIU64" s="26"/>
      <c r="BIV64" s="26"/>
      <c r="BIW64" s="26"/>
      <c r="BIX64" s="26"/>
      <c r="BIY64" s="26"/>
      <c r="BIZ64" s="26"/>
      <c r="BJA64" s="26"/>
      <c r="BJB64" s="26"/>
      <c r="BJC64" s="26"/>
      <c r="BJD64" s="26"/>
      <c r="BJE64" s="26"/>
      <c r="BJF64" s="26"/>
      <c r="BJG64" s="26"/>
      <c r="BJH64" s="26"/>
      <c r="BJI64" s="26"/>
      <c r="BJJ64" s="26"/>
      <c r="BJK64" s="26"/>
      <c r="BJL64" s="26"/>
      <c r="BJM64" s="26"/>
      <c r="BJN64" s="26"/>
      <c r="BJO64" s="26"/>
      <c r="BJP64" s="26"/>
      <c r="BJQ64" s="26"/>
      <c r="BJR64" s="26"/>
      <c r="BJS64" s="26"/>
      <c r="BJT64" s="26"/>
      <c r="BJU64" s="26"/>
      <c r="BJV64" s="26"/>
      <c r="BJW64" s="26"/>
      <c r="BJX64" s="26"/>
      <c r="BJY64" s="26"/>
      <c r="BJZ64" s="26"/>
      <c r="BKA64" s="26"/>
      <c r="BKB64" s="26"/>
      <c r="BKC64" s="26"/>
      <c r="BKD64" s="26"/>
      <c r="BKE64" s="26"/>
      <c r="BKF64" s="26"/>
      <c r="BKG64" s="26"/>
      <c r="BKH64" s="26"/>
      <c r="BKI64" s="26"/>
      <c r="BKJ64" s="26"/>
      <c r="BKK64" s="26"/>
      <c r="BKL64" s="26"/>
      <c r="BKM64" s="26"/>
      <c r="BKN64" s="26"/>
      <c r="BKO64" s="26"/>
      <c r="BKP64" s="26"/>
      <c r="BKQ64" s="26"/>
      <c r="BKR64" s="26"/>
      <c r="BKS64" s="26"/>
      <c r="BKT64" s="26"/>
      <c r="BKU64" s="26"/>
      <c r="BKV64" s="26"/>
      <c r="BKW64" s="26"/>
      <c r="BKX64" s="26"/>
      <c r="BKY64" s="26"/>
      <c r="BKZ64" s="26"/>
      <c r="BLA64" s="26"/>
      <c r="BLB64" s="26"/>
      <c r="BLC64" s="26"/>
      <c r="BLD64" s="26"/>
      <c r="BLE64" s="26"/>
      <c r="BLF64" s="26"/>
      <c r="BLG64" s="26"/>
      <c r="BLH64" s="26"/>
      <c r="BLI64" s="26"/>
      <c r="BLJ64" s="26"/>
      <c r="BLK64" s="26"/>
      <c r="BLL64" s="26"/>
      <c r="BLM64" s="26"/>
      <c r="BLN64" s="26"/>
      <c r="BLO64" s="26"/>
      <c r="BLP64" s="26"/>
      <c r="BLQ64" s="26"/>
      <c r="BLR64" s="26"/>
      <c r="BLS64" s="26"/>
      <c r="BLT64" s="26"/>
      <c r="BLU64" s="26"/>
      <c r="BLV64" s="26"/>
      <c r="BLW64" s="26"/>
      <c r="BLX64" s="26"/>
      <c r="BLY64" s="26"/>
      <c r="BLZ64" s="26"/>
      <c r="BMA64" s="26"/>
      <c r="BMB64" s="26"/>
      <c r="BMC64" s="26"/>
      <c r="BMD64" s="26"/>
      <c r="BME64" s="26"/>
      <c r="BMF64" s="26"/>
      <c r="BMG64" s="26"/>
      <c r="BMH64" s="26"/>
      <c r="BMI64" s="26"/>
      <c r="BMJ64" s="26"/>
      <c r="BMK64" s="26"/>
      <c r="BML64" s="26"/>
      <c r="BMM64" s="26"/>
      <c r="BMN64" s="26"/>
      <c r="BMO64" s="26"/>
      <c r="BMP64" s="26"/>
      <c r="BMQ64" s="26"/>
      <c r="BMR64" s="26"/>
      <c r="BMS64" s="26"/>
      <c r="BMT64" s="26"/>
      <c r="BMU64" s="26"/>
      <c r="BMV64" s="26"/>
      <c r="BMW64" s="26"/>
      <c r="BMX64" s="26"/>
      <c r="BMY64" s="26"/>
      <c r="BMZ64" s="26"/>
      <c r="BNA64" s="26"/>
      <c r="BNB64" s="26"/>
      <c r="BNC64" s="26"/>
      <c r="BND64" s="26"/>
      <c r="BNE64" s="26"/>
      <c r="BNF64" s="26"/>
      <c r="BNG64" s="26"/>
      <c r="BNH64" s="26"/>
      <c r="BNI64" s="26"/>
      <c r="BNJ64" s="26"/>
      <c r="BNK64" s="26"/>
      <c r="BNL64" s="26"/>
      <c r="BNM64" s="26"/>
      <c r="BNN64" s="26"/>
      <c r="BNO64" s="26"/>
      <c r="BNP64" s="26"/>
      <c r="BNQ64" s="26"/>
      <c r="BNR64" s="26"/>
      <c r="BNS64" s="26"/>
      <c r="BNT64" s="26"/>
      <c r="BNU64" s="26"/>
      <c r="BNV64" s="26"/>
      <c r="BNW64" s="26"/>
      <c r="BNX64" s="26"/>
      <c r="BNY64" s="26"/>
      <c r="BNZ64" s="26"/>
      <c r="BOA64" s="26"/>
      <c r="BOB64" s="26"/>
      <c r="BOC64" s="26"/>
      <c r="BOD64" s="26"/>
      <c r="BOE64" s="26"/>
      <c r="BOF64" s="26"/>
      <c r="BOG64" s="26"/>
      <c r="BOH64" s="26"/>
      <c r="BOI64" s="26"/>
      <c r="BOJ64" s="26"/>
      <c r="BOK64" s="26"/>
      <c r="BOL64" s="26"/>
      <c r="BOM64" s="26"/>
      <c r="BON64" s="26"/>
      <c r="BOO64" s="26"/>
      <c r="BOP64" s="26"/>
      <c r="BOQ64" s="26"/>
      <c r="BOR64" s="26"/>
      <c r="BOS64" s="26"/>
      <c r="BOT64" s="26"/>
      <c r="BOU64" s="26"/>
      <c r="BOV64" s="26"/>
      <c r="BOW64" s="26"/>
      <c r="BOX64" s="26"/>
      <c r="BOY64" s="26"/>
      <c r="BOZ64" s="26"/>
      <c r="BPA64" s="26"/>
      <c r="BPB64" s="26"/>
      <c r="BPC64" s="26"/>
      <c r="BPD64" s="26"/>
      <c r="BPE64" s="26"/>
      <c r="BPF64" s="26"/>
      <c r="BPG64" s="26"/>
      <c r="BPH64" s="26"/>
      <c r="BPI64" s="26"/>
      <c r="BPJ64" s="26"/>
      <c r="BPK64" s="26"/>
      <c r="BPL64" s="26"/>
      <c r="BPM64" s="26"/>
      <c r="BPN64" s="26"/>
      <c r="BPO64" s="26"/>
      <c r="BPP64" s="26"/>
      <c r="BPQ64" s="26"/>
      <c r="BPR64" s="26"/>
      <c r="BPS64" s="26"/>
      <c r="BPT64" s="26"/>
      <c r="BPU64" s="26"/>
      <c r="BPV64" s="26"/>
      <c r="BPW64" s="26"/>
      <c r="BPX64" s="26"/>
      <c r="BPY64" s="26"/>
      <c r="BPZ64" s="26"/>
      <c r="BQA64" s="26"/>
      <c r="BQB64" s="26"/>
      <c r="BQC64" s="26"/>
      <c r="BQD64" s="26"/>
      <c r="BQE64" s="26"/>
      <c r="BQF64" s="26"/>
      <c r="BQG64" s="26"/>
      <c r="BQH64" s="26"/>
      <c r="BQI64" s="26"/>
      <c r="BQJ64" s="26"/>
      <c r="BQK64" s="26"/>
      <c r="BQL64" s="26"/>
      <c r="BQM64" s="26"/>
      <c r="BQN64" s="26"/>
      <c r="BQO64" s="26"/>
      <c r="BQP64" s="26"/>
      <c r="BQQ64" s="26"/>
      <c r="BQR64" s="26"/>
      <c r="BQS64" s="26"/>
      <c r="BQT64" s="26"/>
      <c r="BQU64" s="26"/>
      <c r="BQV64" s="26"/>
      <c r="BQW64" s="26"/>
      <c r="BQX64" s="26"/>
      <c r="BQY64" s="26"/>
      <c r="BQZ64" s="26"/>
      <c r="BRA64" s="26"/>
      <c r="BRB64" s="26"/>
      <c r="BRC64" s="26"/>
      <c r="BRD64" s="26"/>
      <c r="BRE64" s="26"/>
      <c r="BRF64" s="26"/>
      <c r="BRG64" s="26"/>
      <c r="BRH64" s="26"/>
      <c r="BRI64" s="26"/>
      <c r="BRJ64" s="26"/>
      <c r="BRK64" s="26"/>
      <c r="BRL64" s="26"/>
      <c r="BRM64" s="26"/>
      <c r="BRN64" s="26"/>
      <c r="BRO64" s="26"/>
      <c r="BRP64" s="26"/>
      <c r="BRQ64" s="26"/>
      <c r="BRR64" s="26"/>
      <c r="BRS64" s="26"/>
      <c r="BRT64" s="26"/>
      <c r="BRU64" s="26"/>
      <c r="BRV64" s="26"/>
      <c r="BRW64" s="26"/>
      <c r="BRX64" s="26"/>
      <c r="BRY64" s="26"/>
      <c r="BRZ64" s="26"/>
      <c r="BSA64" s="26"/>
      <c r="BSB64" s="26"/>
      <c r="BSC64" s="26"/>
      <c r="BSD64" s="26"/>
      <c r="BSE64" s="26"/>
      <c r="BSF64" s="26"/>
      <c r="BSG64" s="26"/>
      <c r="BSH64" s="26"/>
      <c r="BSI64" s="26"/>
      <c r="BSJ64" s="26"/>
      <c r="BSK64" s="26"/>
      <c r="BSL64" s="26"/>
      <c r="BSM64" s="26"/>
      <c r="BSN64" s="26"/>
      <c r="BSO64" s="26"/>
      <c r="BSP64" s="26"/>
      <c r="BSQ64" s="26"/>
      <c r="BSR64" s="26"/>
      <c r="BSS64" s="26"/>
      <c r="BST64" s="26"/>
      <c r="BSU64" s="26"/>
      <c r="BSV64" s="26"/>
      <c r="BSW64" s="26"/>
      <c r="BSX64" s="26"/>
      <c r="BSY64" s="26"/>
      <c r="BSZ64" s="26"/>
      <c r="BTA64" s="26"/>
      <c r="BTB64" s="26"/>
      <c r="BTC64" s="26"/>
      <c r="BTD64" s="26"/>
      <c r="BTE64" s="26"/>
      <c r="BTF64" s="26"/>
      <c r="BTG64" s="26"/>
      <c r="BTH64" s="26"/>
      <c r="BTI64" s="26"/>
      <c r="BTJ64" s="26"/>
      <c r="BTK64" s="26"/>
      <c r="BTL64" s="26"/>
      <c r="BTM64" s="26"/>
      <c r="BTN64" s="26"/>
      <c r="BTO64" s="26"/>
      <c r="BTP64" s="26"/>
      <c r="BTQ64" s="26"/>
      <c r="BTR64" s="26"/>
      <c r="BTS64" s="26"/>
      <c r="BTT64" s="26"/>
      <c r="BTU64" s="26"/>
      <c r="BTV64" s="26"/>
      <c r="BTW64" s="26"/>
      <c r="BTX64" s="26"/>
      <c r="BTY64" s="26"/>
      <c r="BTZ64" s="26"/>
      <c r="BUA64" s="26"/>
      <c r="BUB64" s="26"/>
      <c r="BUC64" s="26"/>
      <c r="BUD64" s="26"/>
      <c r="BUE64" s="26"/>
      <c r="BUF64" s="26"/>
      <c r="BUG64" s="26"/>
      <c r="BUH64" s="26"/>
      <c r="BUI64" s="26"/>
      <c r="BUJ64" s="26"/>
      <c r="BUK64" s="26"/>
      <c r="BUL64" s="26"/>
      <c r="BUM64" s="26"/>
      <c r="BUN64" s="26"/>
      <c r="BUO64" s="26"/>
      <c r="BUP64" s="26"/>
      <c r="BUQ64" s="26"/>
      <c r="BUR64" s="26"/>
      <c r="BUS64" s="26"/>
      <c r="BUT64" s="26"/>
      <c r="BUU64" s="26"/>
      <c r="BUV64" s="26"/>
      <c r="BUW64" s="26"/>
      <c r="BUX64" s="26"/>
      <c r="BUY64" s="26"/>
      <c r="BUZ64" s="26"/>
      <c r="BVA64" s="26"/>
      <c r="BVB64" s="26"/>
      <c r="BVC64" s="26"/>
      <c r="BVD64" s="26"/>
      <c r="BVE64" s="26"/>
      <c r="BVF64" s="26"/>
      <c r="BVG64" s="26"/>
      <c r="BVH64" s="26"/>
      <c r="BVI64" s="26"/>
      <c r="BVJ64" s="26"/>
      <c r="BVK64" s="26"/>
      <c r="BVL64" s="26"/>
      <c r="BVM64" s="26"/>
      <c r="BVN64" s="26"/>
      <c r="BVO64" s="26"/>
      <c r="BVP64" s="26"/>
      <c r="BVQ64" s="26"/>
      <c r="BVR64" s="26"/>
      <c r="BVS64" s="26"/>
      <c r="BVT64" s="26"/>
      <c r="BVU64" s="26"/>
      <c r="BVV64" s="26"/>
      <c r="BVW64" s="26"/>
      <c r="BVX64" s="26"/>
      <c r="BVY64" s="26"/>
      <c r="BVZ64" s="26"/>
      <c r="BWA64" s="26"/>
      <c r="BWB64" s="26"/>
      <c r="BWC64" s="26"/>
      <c r="BWD64" s="26"/>
      <c r="BWE64" s="26"/>
      <c r="BWF64" s="26"/>
      <c r="BWG64" s="26"/>
      <c r="BWH64" s="26"/>
      <c r="BWI64" s="26"/>
      <c r="BWJ64" s="26"/>
      <c r="BWK64" s="26"/>
      <c r="BWL64" s="26"/>
      <c r="BWM64" s="26"/>
      <c r="BWN64" s="26"/>
      <c r="BWO64" s="26"/>
      <c r="BWP64" s="26"/>
      <c r="BWQ64" s="26"/>
      <c r="BWR64" s="26"/>
      <c r="BWS64" s="26"/>
      <c r="BWT64" s="26"/>
      <c r="BWU64" s="26"/>
      <c r="BWV64" s="26"/>
      <c r="BWW64" s="26"/>
      <c r="BWX64" s="26"/>
      <c r="BWY64" s="26"/>
      <c r="BWZ64" s="26"/>
      <c r="BXA64" s="26"/>
      <c r="BXB64" s="26"/>
      <c r="BXC64" s="26"/>
      <c r="BXD64" s="26"/>
      <c r="BXE64" s="26"/>
      <c r="BXF64" s="26"/>
      <c r="BXG64" s="26"/>
      <c r="BXH64" s="26"/>
      <c r="BXI64" s="26"/>
      <c r="BXJ64" s="26"/>
      <c r="BXK64" s="26"/>
      <c r="BXL64" s="26"/>
      <c r="BXM64" s="26"/>
      <c r="BXN64" s="26"/>
      <c r="BXO64" s="26"/>
      <c r="BXP64" s="26"/>
      <c r="BXQ64" s="26"/>
      <c r="BXR64" s="26"/>
      <c r="BXS64" s="26"/>
      <c r="BXT64" s="26"/>
      <c r="BXU64" s="26"/>
      <c r="BXV64" s="26"/>
      <c r="BXW64" s="26"/>
      <c r="BXX64" s="26"/>
      <c r="BXY64" s="26"/>
      <c r="BXZ64" s="26"/>
      <c r="BYA64" s="26"/>
      <c r="BYB64" s="26"/>
      <c r="BYC64" s="26"/>
      <c r="BYD64" s="26"/>
      <c r="BYE64" s="26"/>
      <c r="BYF64" s="26"/>
      <c r="BYG64" s="26"/>
      <c r="BYH64" s="26"/>
      <c r="BYI64" s="26"/>
      <c r="BYJ64" s="26"/>
      <c r="BYK64" s="26"/>
      <c r="BYL64" s="26"/>
      <c r="BYM64" s="26"/>
      <c r="BYN64" s="26"/>
      <c r="BYO64" s="26"/>
      <c r="BYP64" s="26"/>
      <c r="BYQ64" s="26"/>
      <c r="BYR64" s="26"/>
      <c r="BYS64" s="26"/>
      <c r="BYT64" s="26"/>
      <c r="BYU64" s="26"/>
      <c r="BYV64" s="26"/>
      <c r="BYW64" s="26"/>
      <c r="BYX64" s="26"/>
      <c r="BYY64" s="26"/>
      <c r="BYZ64" s="26"/>
      <c r="BZA64" s="26"/>
      <c r="BZB64" s="26"/>
      <c r="BZC64" s="26"/>
      <c r="BZD64" s="26"/>
      <c r="BZE64" s="26"/>
      <c r="BZF64" s="26"/>
      <c r="BZG64" s="26"/>
      <c r="BZH64" s="26"/>
      <c r="BZI64" s="26"/>
      <c r="BZJ64" s="26"/>
      <c r="BZK64" s="26"/>
      <c r="BZL64" s="26"/>
      <c r="BZM64" s="26"/>
      <c r="BZN64" s="26"/>
      <c r="BZO64" s="26"/>
      <c r="BZP64" s="26"/>
      <c r="BZQ64" s="26"/>
      <c r="BZR64" s="26"/>
      <c r="BZS64" s="26"/>
      <c r="BZT64" s="26"/>
      <c r="BZU64" s="26"/>
      <c r="BZV64" s="26"/>
      <c r="BZW64" s="26"/>
      <c r="BZX64" s="26"/>
      <c r="BZY64" s="26"/>
      <c r="BZZ64" s="26"/>
      <c r="CAA64" s="26"/>
      <c r="CAB64" s="26"/>
      <c r="CAC64" s="26"/>
      <c r="CAD64" s="26"/>
      <c r="CAE64" s="26"/>
      <c r="CAF64" s="26"/>
      <c r="CAG64" s="26"/>
      <c r="CAH64" s="26"/>
      <c r="CAI64" s="26"/>
      <c r="CAJ64" s="26"/>
      <c r="CAK64" s="26"/>
      <c r="CAL64" s="26"/>
      <c r="CAM64" s="26"/>
      <c r="CAN64" s="26"/>
      <c r="CAO64" s="26"/>
      <c r="CAP64" s="26"/>
      <c r="CAQ64" s="26"/>
      <c r="CAR64" s="26"/>
      <c r="CAS64" s="26"/>
      <c r="CAT64" s="26"/>
      <c r="CAU64" s="26"/>
      <c r="CAV64" s="26"/>
      <c r="CAW64" s="26"/>
      <c r="CAX64" s="26"/>
      <c r="CAY64" s="26"/>
      <c r="CAZ64" s="26"/>
      <c r="CBA64" s="26"/>
      <c r="CBB64" s="26"/>
      <c r="CBC64" s="26"/>
      <c r="CBD64" s="26"/>
      <c r="CBE64" s="26"/>
      <c r="CBF64" s="26"/>
      <c r="CBG64" s="26"/>
      <c r="CBH64" s="26"/>
      <c r="CBI64" s="26"/>
      <c r="CBJ64" s="26"/>
      <c r="CBK64" s="26"/>
      <c r="CBL64" s="26"/>
      <c r="CBM64" s="26"/>
      <c r="CBN64" s="26"/>
      <c r="CBO64" s="26"/>
      <c r="CBP64" s="26"/>
      <c r="CBQ64" s="26"/>
      <c r="CBR64" s="26"/>
      <c r="CBS64" s="26"/>
      <c r="CBT64" s="26"/>
      <c r="CBU64" s="26"/>
      <c r="CBV64" s="26"/>
      <c r="CBW64" s="26"/>
      <c r="CBX64" s="26"/>
      <c r="CBY64" s="26"/>
      <c r="CBZ64" s="26"/>
      <c r="CCA64" s="26"/>
      <c r="CCB64" s="26"/>
      <c r="CCC64" s="26"/>
      <c r="CCD64" s="26"/>
      <c r="CCE64" s="26"/>
      <c r="CCF64" s="26"/>
      <c r="CCG64" s="26"/>
      <c r="CCH64" s="26"/>
      <c r="CCI64" s="26"/>
      <c r="CCJ64" s="26"/>
      <c r="CCK64" s="26"/>
      <c r="CCL64" s="26"/>
      <c r="CCM64" s="26"/>
      <c r="CCN64" s="26"/>
      <c r="CCO64" s="26"/>
      <c r="CCP64" s="26"/>
      <c r="CCQ64" s="26"/>
      <c r="CCR64" s="26"/>
      <c r="CCS64" s="26"/>
      <c r="CCT64" s="26"/>
      <c r="CCU64" s="26"/>
      <c r="CCV64" s="26"/>
      <c r="CCW64" s="26"/>
      <c r="CCX64" s="26"/>
      <c r="CCY64" s="26"/>
      <c r="CCZ64" s="26"/>
      <c r="CDA64" s="26"/>
      <c r="CDB64" s="26"/>
      <c r="CDC64" s="26"/>
      <c r="CDD64" s="26"/>
      <c r="CDE64" s="26"/>
      <c r="CDF64" s="26"/>
      <c r="CDG64" s="26"/>
      <c r="CDH64" s="26"/>
      <c r="CDI64" s="26"/>
      <c r="CDJ64" s="26"/>
      <c r="CDK64" s="26"/>
      <c r="CDL64" s="26"/>
      <c r="CDM64" s="26"/>
      <c r="CDN64" s="26"/>
      <c r="CDO64" s="26"/>
      <c r="CDP64" s="26"/>
      <c r="CDQ64" s="26"/>
      <c r="CDR64" s="26"/>
      <c r="CDS64" s="26"/>
      <c r="CDT64" s="26"/>
      <c r="CDU64" s="26"/>
      <c r="CDV64" s="26"/>
      <c r="CDW64" s="26"/>
      <c r="CDX64" s="26"/>
      <c r="CDY64" s="26"/>
      <c r="CDZ64" s="26"/>
      <c r="CEA64" s="26"/>
      <c r="CEB64" s="26"/>
      <c r="CEC64" s="26"/>
      <c r="CED64" s="26"/>
      <c r="CEE64" s="26"/>
      <c r="CEF64" s="26"/>
      <c r="CEG64" s="26"/>
      <c r="CEH64" s="26"/>
      <c r="CEI64" s="26"/>
      <c r="CEJ64" s="26"/>
      <c r="CEK64" s="26"/>
      <c r="CEL64" s="26"/>
      <c r="CEM64" s="26"/>
      <c r="CEN64" s="26"/>
      <c r="CEO64" s="26"/>
      <c r="CEP64" s="26"/>
      <c r="CEQ64" s="26"/>
      <c r="CER64" s="26"/>
      <c r="CES64" s="26"/>
      <c r="CET64" s="26"/>
      <c r="CEU64" s="26"/>
      <c r="CEV64" s="26"/>
      <c r="CEW64" s="26"/>
      <c r="CEX64" s="26"/>
      <c r="CEY64" s="26"/>
      <c r="CEZ64" s="26"/>
      <c r="CFA64" s="26"/>
      <c r="CFB64" s="26"/>
      <c r="CFC64" s="26"/>
      <c r="CFD64" s="26"/>
      <c r="CFE64" s="26"/>
      <c r="CFF64" s="26"/>
      <c r="CFG64" s="26"/>
      <c r="CFH64" s="26"/>
      <c r="CFI64" s="26"/>
      <c r="CFJ64" s="26"/>
      <c r="CFK64" s="26"/>
      <c r="CFL64" s="26"/>
      <c r="CFM64" s="26"/>
      <c r="CFN64" s="26"/>
      <c r="CFO64" s="26"/>
      <c r="CFP64" s="26"/>
      <c r="CFQ64" s="26"/>
      <c r="CFR64" s="26"/>
      <c r="CFS64" s="26"/>
      <c r="CFT64" s="26"/>
      <c r="CFU64" s="26"/>
      <c r="CFV64" s="26"/>
      <c r="CFW64" s="26"/>
      <c r="CFX64" s="26"/>
      <c r="CFY64" s="26"/>
      <c r="CFZ64" s="26"/>
      <c r="CGA64" s="26"/>
      <c r="CGB64" s="26"/>
      <c r="CGC64" s="26"/>
      <c r="CGD64" s="26"/>
      <c r="CGE64" s="26"/>
      <c r="CGF64" s="26"/>
      <c r="CGG64" s="26"/>
      <c r="CGH64" s="26"/>
      <c r="CGI64" s="26"/>
      <c r="CGJ64" s="26"/>
      <c r="CGK64" s="26"/>
      <c r="CGL64" s="26"/>
      <c r="CGM64" s="26"/>
      <c r="CGN64" s="26"/>
      <c r="CGO64" s="26"/>
      <c r="CGP64" s="26"/>
      <c r="CGQ64" s="26"/>
      <c r="CGR64" s="26"/>
      <c r="CGS64" s="26"/>
      <c r="CGT64" s="26"/>
      <c r="CGU64" s="26"/>
      <c r="CGV64" s="26"/>
      <c r="CGW64" s="26"/>
      <c r="CGX64" s="26"/>
      <c r="CGY64" s="26"/>
      <c r="CGZ64" s="26"/>
      <c r="CHA64" s="26"/>
      <c r="CHB64" s="26"/>
      <c r="CHC64" s="26"/>
      <c r="CHD64" s="26"/>
      <c r="CHE64" s="26"/>
      <c r="CHF64" s="26"/>
      <c r="CHG64" s="26"/>
      <c r="CHH64" s="26"/>
      <c r="CHI64" s="26"/>
      <c r="CHJ64" s="26"/>
      <c r="CHK64" s="26"/>
      <c r="CHL64" s="26"/>
      <c r="CHM64" s="26"/>
      <c r="CHN64" s="26"/>
      <c r="CHO64" s="26"/>
      <c r="CHP64" s="26"/>
      <c r="CHQ64" s="26"/>
      <c r="CHR64" s="26"/>
      <c r="CHS64" s="26"/>
      <c r="CHT64" s="26"/>
      <c r="CHU64" s="26"/>
      <c r="CHV64" s="26"/>
      <c r="CHW64" s="26"/>
      <c r="CHX64" s="26"/>
      <c r="CHY64" s="26"/>
      <c r="CHZ64" s="26"/>
      <c r="CIA64" s="26"/>
      <c r="CIB64" s="26"/>
      <c r="CIC64" s="26"/>
      <c r="CID64" s="26"/>
      <c r="CIE64" s="26"/>
      <c r="CIF64" s="26"/>
      <c r="CIG64" s="26"/>
      <c r="CIH64" s="26"/>
      <c r="CII64" s="26"/>
      <c r="CIJ64" s="26"/>
      <c r="CIK64" s="26"/>
      <c r="CIL64" s="26"/>
      <c r="CIM64" s="26"/>
      <c r="CIN64" s="26"/>
      <c r="CIO64" s="26"/>
      <c r="CIP64" s="26"/>
      <c r="CIQ64" s="26"/>
      <c r="CIR64" s="26"/>
      <c r="CIS64" s="26"/>
      <c r="CIT64" s="26"/>
      <c r="CIU64" s="26"/>
      <c r="CIV64" s="26"/>
      <c r="CIW64" s="26"/>
      <c r="CIX64" s="26"/>
      <c r="CIY64" s="26"/>
      <c r="CIZ64" s="26"/>
      <c r="CJA64" s="26"/>
      <c r="CJB64" s="26"/>
      <c r="CJC64" s="26"/>
      <c r="CJD64" s="26"/>
      <c r="CJE64" s="26"/>
      <c r="CJF64" s="26"/>
      <c r="CJG64" s="26"/>
      <c r="CJH64" s="26"/>
      <c r="CJI64" s="26"/>
      <c r="CJJ64" s="26"/>
      <c r="CJK64" s="26"/>
      <c r="CJL64" s="26"/>
      <c r="CJM64" s="26"/>
      <c r="CJN64" s="26"/>
      <c r="CJO64" s="26"/>
      <c r="CJP64" s="26"/>
      <c r="CJQ64" s="26"/>
      <c r="CJR64" s="26"/>
      <c r="CJS64" s="26"/>
      <c r="CJT64" s="26"/>
      <c r="CJU64" s="26"/>
      <c r="CJV64" s="26"/>
      <c r="CJW64" s="26"/>
      <c r="CJX64" s="26"/>
      <c r="CJY64" s="26"/>
      <c r="CJZ64" s="26"/>
      <c r="CKA64" s="26"/>
      <c r="CKB64" s="26"/>
      <c r="CKC64" s="26"/>
      <c r="CKD64" s="26"/>
      <c r="CKE64" s="26"/>
      <c r="CKF64" s="26"/>
      <c r="CKG64" s="26"/>
      <c r="CKH64" s="26"/>
      <c r="CKI64" s="26"/>
      <c r="CKJ64" s="26"/>
      <c r="CKK64" s="26"/>
      <c r="CKL64" s="26"/>
      <c r="CKM64" s="26"/>
      <c r="CKN64" s="26"/>
      <c r="CKO64" s="26"/>
      <c r="CKP64" s="26"/>
      <c r="CKQ64" s="26"/>
      <c r="CKR64" s="26"/>
      <c r="CKS64" s="26"/>
      <c r="CKT64" s="26"/>
      <c r="CKU64" s="26"/>
      <c r="CKV64" s="26"/>
      <c r="CKW64" s="26"/>
      <c r="CKX64" s="26"/>
      <c r="CKY64" s="26"/>
      <c r="CKZ64" s="26"/>
      <c r="CLA64" s="26"/>
      <c r="CLB64" s="26"/>
      <c r="CLC64" s="26"/>
      <c r="CLD64" s="26"/>
      <c r="CLE64" s="26"/>
      <c r="CLF64" s="26"/>
      <c r="CLG64" s="26"/>
      <c r="CLH64" s="26"/>
      <c r="CLI64" s="26"/>
      <c r="CLJ64" s="26"/>
      <c r="CLK64" s="26"/>
      <c r="CLL64" s="26"/>
      <c r="CLM64" s="26"/>
      <c r="CLN64" s="26"/>
      <c r="CLO64" s="26"/>
      <c r="CLP64" s="26"/>
      <c r="CLQ64" s="26"/>
      <c r="CLR64" s="26"/>
      <c r="CLS64" s="26"/>
      <c r="CLT64" s="26"/>
      <c r="CLU64" s="26"/>
      <c r="CLV64" s="26"/>
      <c r="CLW64" s="26"/>
      <c r="CLX64" s="26"/>
      <c r="CLY64" s="26"/>
      <c r="CLZ64" s="26"/>
      <c r="CMA64" s="26"/>
      <c r="CMB64" s="26"/>
      <c r="CMC64" s="26"/>
      <c r="CMD64" s="26"/>
      <c r="CME64" s="26"/>
      <c r="CMF64" s="26"/>
      <c r="CMG64" s="26"/>
      <c r="CMH64" s="26"/>
      <c r="CMI64" s="26"/>
      <c r="CMJ64" s="26"/>
      <c r="CMK64" s="26"/>
      <c r="CML64" s="26"/>
      <c r="CMM64" s="26"/>
      <c r="CMN64" s="26"/>
      <c r="CMO64" s="26"/>
      <c r="CMP64" s="26"/>
      <c r="CMQ64" s="26"/>
      <c r="CMR64" s="26"/>
      <c r="CMS64" s="26"/>
      <c r="CMT64" s="26"/>
      <c r="CMU64" s="26"/>
      <c r="CMV64" s="26"/>
      <c r="CMW64" s="26"/>
      <c r="CMX64" s="26"/>
      <c r="CMY64" s="26"/>
      <c r="CMZ64" s="26"/>
      <c r="CNA64" s="26"/>
      <c r="CNB64" s="26"/>
      <c r="CNC64" s="26"/>
      <c r="CND64" s="26"/>
      <c r="CNE64" s="26"/>
      <c r="CNF64" s="26"/>
      <c r="CNG64" s="26"/>
      <c r="CNH64" s="26"/>
      <c r="CNI64" s="26"/>
      <c r="CNJ64" s="26"/>
      <c r="CNK64" s="26"/>
      <c r="CNL64" s="26"/>
      <c r="CNM64" s="26"/>
      <c r="CNN64" s="26"/>
      <c r="CNO64" s="26"/>
      <c r="CNP64" s="26"/>
      <c r="CNQ64" s="26"/>
      <c r="CNR64" s="26"/>
      <c r="CNS64" s="26"/>
      <c r="CNT64" s="26"/>
      <c r="CNU64" s="26"/>
      <c r="CNV64" s="26"/>
      <c r="CNW64" s="26"/>
      <c r="CNX64" s="26"/>
      <c r="CNY64" s="26"/>
      <c r="CNZ64" s="26"/>
      <c r="COA64" s="26"/>
      <c r="COB64" s="26"/>
      <c r="COC64" s="26"/>
      <c r="COD64" s="26"/>
      <c r="COE64" s="26"/>
      <c r="COF64" s="26"/>
      <c r="COG64" s="26"/>
      <c r="COH64" s="26"/>
      <c r="COI64" s="26"/>
      <c r="COJ64" s="26"/>
      <c r="COK64" s="26"/>
      <c r="COL64" s="26"/>
      <c r="COM64" s="26"/>
      <c r="CON64" s="26"/>
      <c r="COO64" s="26"/>
      <c r="COP64" s="26"/>
      <c r="COQ64" s="26"/>
      <c r="COR64" s="26"/>
      <c r="COS64" s="26"/>
      <c r="COT64" s="26"/>
      <c r="COU64" s="26"/>
      <c r="COV64" s="26"/>
      <c r="COW64" s="26"/>
      <c r="COX64" s="26"/>
      <c r="COY64" s="26"/>
      <c r="COZ64" s="26"/>
      <c r="CPA64" s="26"/>
      <c r="CPB64" s="26"/>
      <c r="CPC64" s="26"/>
      <c r="CPD64" s="26"/>
      <c r="CPE64" s="26"/>
      <c r="CPF64" s="26"/>
      <c r="CPG64" s="26"/>
      <c r="CPH64" s="26"/>
      <c r="CPI64" s="26"/>
      <c r="CPJ64" s="26"/>
      <c r="CPK64" s="26"/>
      <c r="CPL64" s="26"/>
      <c r="CPM64" s="26"/>
      <c r="CPN64" s="26"/>
      <c r="CPO64" s="26"/>
      <c r="CPP64" s="26"/>
      <c r="CPQ64" s="26"/>
      <c r="CPR64" s="26"/>
      <c r="CPS64" s="26"/>
      <c r="CPT64" s="26"/>
      <c r="CPU64" s="26"/>
      <c r="CPV64" s="26"/>
      <c r="CPW64" s="26"/>
      <c r="CPX64" s="26"/>
      <c r="CPY64" s="26"/>
      <c r="CPZ64" s="26"/>
      <c r="CQA64" s="26"/>
      <c r="CQB64" s="26"/>
      <c r="CQC64" s="26"/>
      <c r="CQD64" s="26"/>
      <c r="CQE64" s="26"/>
      <c r="CQF64" s="26"/>
      <c r="CQG64" s="26"/>
      <c r="CQH64" s="26"/>
      <c r="CQI64" s="26"/>
      <c r="CQJ64" s="26"/>
      <c r="CQK64" s="26"/>
      <c r="CQL64" s="26"/>
      <c r="CQM64" s="26"/>
      <c r="CQN64" s="26"/>
      <c r="CQO64" s="26"/>
      <c r="CQP64" s="26"/>
      <c r="CQQ64" s="26"/>
      <c r="CQR64" s="26"/>
      <c r="CQS64" s="26"/>
      <c r="CQT64" s="26"/>
      <c r="CQU64" s="26"/>
      <c r="CQV64" s="26"/>
      <c r="CQW64" s="26"/>
      <c r="CQX64" s="26"/>
      <c r="CQY64" s="26"/>
      <c r="CQZ64" s="26"/>
      <c r="CRA64" s="26"/>
      <c r="CRB64" s="26"/>
      <c r="CRC64" s="26"/>
      <c r="CRD64" s="26"/>
      <c r="CRE64" s="26"/>
      <c r="CRF64" s="26"/>
      <c r="CRG64" s="26"/>
      <c r="CRH64" s="26"/>
      <c r="CRI64" s="26"/>
      <c r="CRJ64" s="26"/>
      <c r="CRK64" s="26"/>
      <c r="CRL64" s="26"/>
      <c r="CRM64" s="26"/>
      <c r="CRN64" s="26"/>
      <c r="CRO64" s="26"/>
      <c r="CRP64" s="26"/>
      <c r="CRQ64" s="26"/>
      <c r="CRR64" s="26"/>
      <c r="CRS64" s="26"/>
      <c r="CRT64" s="26"/>
      <c r="CRU64" s="26"/>
      <c r="CRV64" s="26"/>
      <c r="CRW64" s="26"/>
      <c r="CRX64" s="26"/>
      <c r="CRY64" s="26"/>
      <c r="CRZ64" s="26"/>
      <c r="CSA64" s="26"/>
      <c r="CSB64" s="26"/>
      <c r="CSC64" s="26"/>
      <c r="CSD64" s="26"/>
      <c r="CSE64" s="26"/>
      <c r="CSF64" s="26"/>
      <c r="CSG64" s="26"/>
      <c r="CSH64" s="26"/>
      <c r="CSI64" s="26"/>
      <c r="CSJ64" s="26"/>
      <c r="CSK64" s="26"/>
      <c r="CSL64" s="26"/>
      <c r="CSM64" s="26"/>
      <c r="CSN64" s="26"/>
      <c r="CSO64" s="26"/>
      <c r="CSP64" s="26"/>
      <c r="CSQ64" s="26"/>
      <c r="CSR64" s="26"/>
      <c r="CSS64" s="26"/>
      <c r="CST64" s="26"/>
      <c r="CSU64" s="26"/>
      <c r="CSV64" s="26"/>
      <c r="CSW64" s="26"/>
      <c r="CSX64" s="26"/>
      <c r="CSY64" s="26"/>
      <c r="CSZ64" s="26"/>
      <c r="CTA64" s="26"/>
      <c r="CTB64" s="26"/>
      <c r="CTC64" s="26"/>
      <c r="CTD64" s="26"/>
      <c r="CTE64" s="26"/>
      <c r="CTF64" s="26"/>
      <c r="CTG64" s="26"/>
      <c r="CTH64" s="26"/>
      <c r="CTI64" s="26"/>
      <c r="CTJ64" s="26"/>
      <c r="CTK64" s="26"/>
      <c r="CTL64" s="26"/>
      <c r="CTM64" s="26"/>
      <c r="CTN64" s="26"/>
      <c r="CTO64" s="26"/>
      <c r="CTP64" s="26"/>
      <c r="CTQ64" s="26"/>
      <c r="CTR64" s="26"/>
      <c r="CTS64" s="26"/>
      <c r="CTT64" s="26"/>
      <c r="CTU64" s="26"/>
      <c r="CTV64" s="26"/>
      <c r="CTW64" s="26"/>
      <c r="CTX64" s="26"/>
      <c r="CTY64" s="26"/>
      <c r="CTZ64" s="26"/>
      <c r="CUA64" s="26"/>
      <c r="CUB64" s="26"/>
      <c r="CUC64" s="26"/>
      <c r="CUD64" s="26"/>
      <c r="CUE64" s="26"/>
      <c r="CUF64" s="26"/>
      <c r="CUG64" s="26"/>
      <c r="CUH64" s="26"/>
      <c r="CUI64" s="26"/>
      <c r="CUJ64" s="26"/>
      <c r="CUK64" s="26"/>
      <c r="CUL64" s="26"/>
      <c r="CUM64" s="26"/>
      <c r="CUN64" s="26"/>
      <c r="CUO64" s="26"/>
      <c r="CUP64" s="26"/>
      <c r="CUQ64" s="26"/>
      <c r="CUR64" s="26"/>
      <c r="CUS64" s="26"/>
      <c r="CUT64" s="26"/>
      <c r="CUU64" s="26"/>
      <c r="CUV64" s="26"/>
      <c r="CUW64" s="26"/>
      <c r="CUX64" s="26"/>
      <c r="CUY64" s="26"/>
      <c r="CUZ64" s="26"/>
      <c r="CVA64" s="26"/>
      <c r="CVB64" s="26"/>
      <c r="CVC64" s="26"/>
      <c r="CVD64" s="26"/>
      <c r="CVE64" s="26"/>
      <c r="CVF64" s="26"/>
      <c r="CVG64" s="26"/>
      <c r="CVH64" s="26"/>
      <c r="CVI64" s="26"/>
      <c r="CVJ64" s="26"/>
      <c r="CVK64" s="26"/>
      <c r="CVL64" s="26"/>
      <c r="CVM64" s="26"/>
      <c r="CVN64" s="26"/>
      <c r="CVO64" s="26"/>
      <c r="CVP64" s="26"/>
      <c r="CVQ64" s="26"/>
      <c r="CVR64" s="26"/>
      <c r="CVS64" s="26"/>
      <c r="CVT64" s="26"/>
      <c r="CVU64" s="26"/>
      <c r="CVV64" s="26"/>
      <c r="CVW64" s="26"/>
      <c r="CVX64" s="26"/>
      <c r="CVY64" s="26"/>
      <c r="CVZ64" s="26"/>
      <c r="CWA64" s="26"/>
      <c r="CWB64" s="26"/>
      <c r="CWC64" s="26"/>
      <c r="CWD64" s="26"/>
      <c r="CWE64" s="26"/>
      <c r="CWF64" s="26"/>
      <c r="CWG64" s="26"/>
      <c r="CWH64" s="26"/>
      <c r="CWI64" s="26"/>
      <c r="CWJ64" s="26"/>
      <c r="CWK64" s="26"/>
      <c r="CWL64" s="26"/>
      <c r="CWM64" s="26"/>
      <c r="CWN64" s="26"/>
      <c r="CWO64" s="26"/>
      <c r="CWP64" s="26"/>
      <c r="CWQ64" s="26"/>
      <c r="CWR64" s="26"/>
      <c r="CWS64" s="26"/>
      <c r="CWT64" s="26"/>
      <c r="CWU64" s="26"/>
      <c r="CWV64" s="26"/>
      <c r="CWW64" s="26"/>
      <c r="CWX64" s="26"/>
      <c r="CWY64" s="26"/>
      <c r="CWZ64" s="26"/>
      <c r="CXA64" s="26"/>
      <c r="CXB64" s="26"/>
      <c r="CXC64" s="26"/>
      <c r="CXD64" s="26"/>
      <c r="CXE64" s="26"/>
      <c r="CXF64" s="26"/>
      <c r="CXG64" s="26"/>
      <c r="CXH64" s="26"/>
      <c r="CXI64" s="26"/>
      <c r="CXJ64" s="26"/>
      <c r="CXK64" s="26"/>
      <c r="CXL64" s="26"/>
      <c r="CXM64" s="26"/>
      <c r="CXN64" s="26"/>
      <c r="CXO64" s="26"/>
      <c r="CXP64" s="26"/>
      <c r="CXQ64" s="26"/>
      <c r="CXR64" s="26"/>
      <c r="CXS64" s="26"/>
      <c r="CXT64" s="26"/>
      <c r="CXU64" s="26"/>
      <c r="CXV64" s="26"/>
      <c r="CXW64" s="26"/>
      <c r="CXX64" s="26"/>
      <c r="CXY64" s="26"/>
      <c r="CXZ64" s="26"/>
      <c r="CYA64" s="26"/>
      <c r="CYB64" s="26"/>
      <c r="CYC64" s="26"/>
      <c r="CYD64" s="26"/>
      <c r="CYE64" s="26"/>
      <c r="CYF64" s="26"/>
      <c r="CYG64" s="26"/>
      <c r="CYH64" s="26"/>
      <c r="CYI64" s="26"/>
      <c r="CYJ64" s="26"/>
      <c r="CYK64" s="26"/>
      <c r="CYL64" s="26"/>
      <c r="CYM64" s="26"/>
      <c r="CYN64" s="26"/>
      <c r="CYO64" s="26"/>
      <c r="CYP64" s="26"/>
      <c r="CYQ64" s="26"/>
      <c r="CYR64" s="26"/>
      <c r="CYS64" s="26"/>
      <c r="CYT64" s="26"/>
      <c r="CYU64" s="26"/>
      <c r="CYV64" s="26"/>
      <c r="CYW64" s="26"/>
      <c r="CYX64" s="26"/>
      <c r="CYY64" s="26"/>
      <c r="CYZ64" s="26"/>
      <c r="CZA64" s="26"/>
      <c r="CZB64" s="26"/>
      <c r="CZC64" s="26"/>
      <c r="CZD64" s="26"/>
      <c r="CZE64" s="26"/>
      <c r="CZF64" s="26"/>
      <c r="CZG64" s="26"/>
      <c r="CZH64" s="26"/>
      <c r="CZI64" s="26"/>
      <c r="CZJ64" s="26"/>
      <c r="CZK64" s="26"/>
      <c r="CZL64" s="26"/>
      <c r="CZM64" s="26"/>
      <c r="CZN64" s="26"/>
      <c r="CZO64" s="26"/>
      <c r="CZP64" s="26"/>
      <c r="CZQ64" s="26"/>
      <c r="CZR64" s="26"/>
      <c r="CZS64" s="26"/>
      <c r="CZT64" s="26"/>
      <c r="CZU64" s="26"/>
      <c r="CZV64" s="26"/>
      <c r="CZW64" s="26"/>
      <c r="CZX64" s="26"/>
      <c r="CZY64" s="26"/>
      <c r="CZZ64" s="26"/>
      <c r="DAA64" s="26"/>
      <c r="DAB64" s="26"/>
      <c r="DAC64" s="26"/>
      <c r="DAD64" s="26"/>
      <c r="DAE64" s="26"/>
      <c r="DAF64" s="26"/>
      <c r="DAG64" s="26"/>
      <c r="DAH64" s="26"/>
      <c r="DAI64" s="26"/>
      <c r="DAJ64" s="26"/>
      <c r="DAK64" s="26"/>
      <c r="DAL64" s="26"/>
      <c r="DAM64" s="26"/>
      <c r="DAN64" s="26"/>
      <c r="DAO64" s="26"/>
      <c r="DAP64" s="26"/>
      <c r="DAQ64" s="26"/>
      <c r="DAR64" s="26"/>
      <c r="DAS64" s="26"/>
      <c r="DAT64" s="26"/>
      <c r="DAU64" s="26"/>
      <c r="DAV64" s="26"/>
      <c r="DAW64" s="26"/>
      <c r="DAX64" s="26"/>
      <c r="DAY64" s="26"/>
      <c r="DAZ64" s="26"/>
      <c r="DBA64" s="26"/>
      <c r="DBB64" s="26"/>
      <c r="DBC64" s="26"/>
      <c r="DBD64" s="26"/>
      <c r="DBE64" s="26"/>
      <c r="DBF64" s="26"/>
      <c r="DBG64" s="26"/>
      <c r="DBH64" s="26"/>
      <c r="DBI64" s="26"/>
      <c r="DBJ64" s="26"/>
      <c r="DBK64" s="26"/>
      <c r="DBL64" s="26"/>
      <c r="DBM64" s="26"/>
      <c r="DBN64" s="26"/>
      <c r="DBO64" s="26"/>
      <c r="DBP64" s="26"/>
      <c r="DBQ64" s="26"/>
      <c r="DBR64" s="26"/>
      <c r="DBS64" s="26"/>
      <c r="DBT64" s="26"/>
      <c r="DBU64" s="26"/>
      <c r="DBV64" s="26"/>
      <c r="DBW64" s="26"/>
      <c r="DBX64" s="26"/>
      <c r="DBY64" s="26"/>
      <c r="DBZ64" s="26"/>
      <c r="DCA64" s="26"/>
      <c r="DCB64" s="26"/>
      <c r="DCC64" s="26"/>
      <c r="DCD64" s="26"/>
      <c r="DCE64" s="26"/>
      <c r="DCF64" s="26"/>
      <c r="DCG64" s="26"/>
      <c r="DCH64" s="26"/>
      <c r="DCI64" s="26"/>
      <c r="DCJ64" s="26"/>
      <c r="DCK64" s="26"/>
      <c r="DCL64" s="26"/>
      <c r="DCM64" s="26"/>
      <c r="DCN64" s="26"/>
      <c r="DCO64" s="26"/>
      <c r="DCP64" s="26"/>
      <c r="DCQ64" s="26"/>
      <c r="DCR64" s="26"/>
      <c r="DCS64" s="26"/>
      <c r="DCT64" s="26"/>
      <c r="DCU64" s="26"/>
      <c r="DCV64" s="26"/>
      <c r="DCW64" s="26"/>
      <c r="DCX64" s="26"/>
      <c r="DCY64" s="26"/>
      <c r="DCZ64" s="26"/>
      <c r="DDA64" s="26"/>
      <c r="DDB64" s="26"/>
      <c r="DDC64" s="26"/>
      <c r="DDD64" s="26"/>
      <c r="DDE64" s="26"/>
      <c r="DDF64" s="26"/>
      <c r="DDG64" s="26"/>
      <c r="DDH64" s="26"/>
      <c r="DDI64" s="26"/>
      <c r="DDJ64" s="26"/>
      <c r="DDK64" s="26"/>
      <c r="DDL64" s="26"/>
      <c r="DDM64" s="26"/>
      <c r="DDN64" s="26"/>
      <c r="DDO64" s="26"/>
      <c r="DDP64" s="26"/>
      <c r="DDQ64" s="26"/>
      <c r="DDR64" s="26"/>
      <c r="DDS64" s="26"/>
      <c r="DDT64" s="26"/>
      <c r="DDU64" s="26"/>
      <c r="DDV64" s="26"/>
      <c r="DDW64" s="26"/>
      <c r="DDX64" s="26"/>
      <c r="DDY64" s="26"/>
      <c r="DDZ64" s="26"/>
      <c r="DEA64" s="26"/>
      <c r="DEB64" s="26"/>
      <c r="DEC64" s="26"/>
      <c r="DED64" s="26"/>
      <c r="DEE64" s="26"/>
      <c r="DEF64" s="26"/>
      <c r="DEG64" s="26"/>
      <c r="DEH64" s="26"/>
      <c r="DEI64" s="26"/>
      <c r="DEJ64" s="26"/>
      <c r="DEK64" s="26"/>
      <c r="DEL64" s="26"/>
      <c r="DEM64" s="26"/>
      <c r="DEN64" s="26"/>
      <c r="DEO64" s="26"/>
      <c r="DEP64" s="26"/>
      <c r="DEQ64" s="26"/>
      <c r="DER64" s="26"/>
      <c r="DES64" s="26"/>
      <c r="DET64" s="26"/>
      <c r="DEU64" s="26"/>
      <c r="DEV64" s="26"/>
      <c r="DEW64" s="26"/>
      <c r="DEX64" s="26"/>
      <c r="DEY64" s="26"/>
      <c r="DEZ64" s="26"/>
      <c r="DFA64" s="26"/>
      <c r="DFB64" s="26"/>
      <c r="DFC64" s="26"/>
      <c r="DFD64" s="26"/>
      <c r="DFE64" s="26"/>
      <c r="DFF64" s="26"/>
      <c r="DFG64" s="26"/>
      <c r="DFH64" s="26"/>
      <c r="DFI64" s="26"/>
      <c r="DFJ64" s="26"/>
      <c r="DFK64" s="26"/>
      <c r="DFL64" s="26"/>
      <c r="DFM64" s="26"/>
      <c r="DFN64" s="26"/>
      <c r="DFO64" s="26"/>
      <c r="DFP64" s="26"/>
      <c r="DFQ64" s="26"/>
      <c r="DFR64" s="26"/>
      <c r="DFS64" s="26"/>
      <c r="DFT64" s="26"/>
      <c r="DFU64" s="26"/>
      <c r="DFV64" s="26"/>
      <c r="DFW64" s="26"/>
      <c r="DFX64" s="26"/>
      <c r="DFY64" s="26"/>
      <c r="DFZ64" s="26"/>
      <c r="DGA64" s="26"/>
      <c r="DGB64" s="26"/>
      <c r="DGC64" s="26"/>
      <c r="DGD64" s="26"/>
      <c r="DGE64" s="26"/>
      <c r="DGF64" s="26"/>
      <c r="DGG64" s="26"/>
      <c r="DGH64" s="26"/>
      <c r="DGI64" s="26"/>
      <c r="DGJ64" s="26"/>
      <c r="DGK64" s="26"/>
      <c r="DGL64" s="26"/>
      <c r="DGM64" s="26"/>
      <c r="DGN64" s="26"/>
      <c r="DGO64" s="26"/>
      <c r="DGP64" s="26"/>
      <c r="DGQ64" s="26"/>
      <c r="DGR64" s="26"/>
      <c r="DGS64" s="26"/>
      <c r="DGT64" s="26"/>
      <c r="DGU64" s="26"/>
      <c r="DGV64" s="26"/>
      <c r="DGW64" s="26"/>
      <c r="DGX64" s="26"/>
      <c r="DGY64" s="26"/>
      <c r="DGZ64" s="26"/>
      <c r="DHA64" s="26"/>
      <c r="DHB64" s="26"/>
      <c r="DHC64" s="26"/>
      <c r="DHD64" s="26"/>
      <c r="DHE64" s="26"/>
      <c r="DHF64" s="26"/>
      <c r="DHG64" s="26"/>
      <c r="DHH64" s="26"/>
      <c r="DHI64" s="26"/>
      <c r="DHJ64" s="26"/>
      <c r="DHK64" s="26"/>
      <c r="DHL64" s="26"/>
      <c r="DHM64" s="26"/>
      <c r="DHN64" s="26"/>
      <c r="DHO64" s="26"/>
      <c r="DHP64" s="26"/>
      <c r="DHQ64" s="26"/>
      <c r="DHR64" s="26"/>
      <c r="DHS64" s="26"/>
      <c r="DHT64" s="26"/>
      <c r="DHU64" s="26"/>
      <c r="DHV64" s="26"/>
      <c r="DHW64" s="26"/>
      <c r="DHX64" s="26"/>
      <c r="DHY64" s="26"/>
      <c r="DHZ64" s="26"/>
      <c r="DIA64" s="26"/>
      <c r="DIB64" s="26"/>
      <c r="DIC64" s="26"/>
      <c r="DID64" s="26"/>
      <c r="DIE64" s="26"/>
      <c r="DIF64" s="26"/>
      <c r="DIG64" s="26"/>
      <c r="DIH64" s="26"/>
      <c r="DII64" s="26"/>
      <c r="DIJ64" s="26"/>
      <c r="DIK64" s="26"/>
      <c r="DIL64" s="26"/>
      <c r="DIM64" s="26"/>
      <c r="DIN64" s="26"/>
      <c r="DIO64" s="26"/>
      <c r="DIP64" s="26"/>
      <c r="DIQ64" s="26"/>
      <c r="DIR64" s="26"/>
      <c r="DIS64" s="26"/>
      <c r="DIT64" s="26"/>
      <c r="DIU64" s="26"/>
      <c r="DIV64" s="26"/>
      <c r="DIW64" s="26"/>
      <c r="DIX64" s="26"/>
      <c r="DIY64" s="26"/>
      <c r="DIZ64" s="26"/>
      <c r="DJA64" s="26"/>
      <c r="DJB64" s="26"/>
      <c r="DJC64" s="26"/>
      <c r="DJD64" s="26"/>
      <c r="DJE64" s="26"/>
      <c r="DJF64" s="26"/>
      <c r="DJG64" s="26"/>
      <c r="DJH64" s="26"/>
      <c r="DJI64" s="26"/>
      <c r="DJJ64" s="26"/>
      <c r="DJK64" s="26"/>
      <c r="DJL64" s="26"/>
      <c r="DJM64" s="26"/>
      <c r="DJN64" s="26"/>
      <c r="DJO64" s="26"/>
      <c r="DJP64" s="26"/>
      <c r="DJQ64" s="26"/>
      <c r="DJR64" s="26"/>
      <c r="DJS64" s="26"/>
      <c r="DJT64" s="26"/>
      <c r="DJU64" s="26"/>
      <c r="DJV64" s="26"/>
      <c r="DJW64" s="26"/>
      <c r="DJX64" s="26"/>
      <c r="DJY64" s="26"/>
      <c r="DJZ64" s="26"/>
      <c r="DKA64" s="26"/>
      <c r="DKB64" s="26"/>
      <c r="DKC64" s="26"/>
      <c r="DKD64" s="26"/>
      <c r="DKE64" s="26"/>
      <c r="DKF64" s="26"/>
      <c r="DKG64" s="26"/>
      <c r="DKH64" s="26"/>
      <c r="DKI64" s="26"/>
      <c r="DKJ64" s="26"/>
      <c r="DKK64" s="26"/>
      <c r="DKL64" s="26"/>
      <c r="DKM64" s="26"/>
      <c r="DKN64" s="26"/>
      <c r="DKO64" s="26"/>
      <c r="DKP64" s="26"/>
      <c r="DKQ64" s="26"/>
      <c r="DKR64" s="26"/>
      <c r="DKS64" s="26"/>
      <c r="DKT64" s="26"/>
      <c r="DKU64" s="26"/>
      <c r="DKV64" s="26"/>
      <c r="DKW64" s="26"/>
      <c r="DKX64" s="26"/>
      <c r="DKY64" s="26"/>
      <c r="DKZ64" s="26"/>
      <c r="DLA64" s="26"/>
      <c r="DLB64" s="26"/>
      <c r="DLC64" s="26"/>
      <c r="DLD64" s="26"/>
      <c r="DLE64" s="26"/>
      <c r="DLF64" s="26"/>
      <c r="DLG64" s="26"/>
      <c r="DLH64" s="26"/>
      <c r="DLI64" s="26"/>
      <c r="DLJ64" s="26"/>
      <c r="DLK64" s="26"/>
      <c r="DLL64" s="26"/>
      <c r="DLM64" s="26"/>
      <c r="DLN64" s="26"/>
      <c r="DLO64" s="26"/>
      <c r="DLP64" s="26"/>
      <c r="DLQ64" s="26"/>
      <c r="DLR64" s="26"/>
      <c r="DLS64" s="26"/>
      <c r="DLT64" s="26"/>
      <c r="DLU64" s="26"/>
      <c r="DLV64" s="26"/>
      <c r="DLW64" s="26"/>
      <c r="DLX64" s="26"/>
      <c r="DLY64" s="26"/>
      <c r="DLZ64" s="26"/>
      <c r="DMA64" s="26"/>
      <c r="DMB64" s="26"/>
      <c r="DMC64" s="26"/>
      <c r="DMD64" s="26"/>
      <c r="DME64" s="26"/>
      <c r="DMF64" s="26"/>
      <c r="DMG64" s="26"/>
      <c r="DMH64" s="26"/>
      <c r="DMI64" s="26"/>
      <c r="DMJ64" s="26"/>
      <c r="DMK64" s="26"/>
      <c r="DML64" s="26"/>
      <c r="DMM64" s="26"/>
      <c r="DMN64" s="26"/>
      <c r="DMO64" s="26"/>
      <c r="DMP64" s="26"/>
      <c r="DMQ64" s="26"/>
      <c r="DMR64" s="26"/>
      <c r="DMS64" s="26"/>
      <c r="DMT64" s="26"/>
      <c r="DMU64" s="26"/>
      <c r="DMV64" s="26"/>
      <c r="DMW64" s="26"/>
      <c r="DMX64" s="26"/>
      <c r="DMY64" s="26"/>
      <c r="DMZ64" s="26"/>
      <c r="DNA64" s="26"/>
      <c r="DNB64" s="26"/>
      <c r="DNC64" s="26"/>
      <c r="DND64" s="26"/>
      <c r="DNE64" s="26"/>
      <c r="DNF64" s="26"/>
      <c r="DNG64" s="26"/>
      <c r="DNH64" s="26"/>
      <c r="DNI64" s="26"/>
      <c r="DNJ64" s="26"/>
      <c r="DNK64" s="26"/>
      <c r="DNL64" s="26"/>
      <c r="DNM64" s="26"/>
      <c r="DNN64" s="26"/>
      <c r="DNO64" s="26"/>
      <c r="DNP64" s="26"/>
      <c r="DNQ64" s="26"/>
      <c r="DNR64" s="26"/>
      <c r="DNS64" s="26"/>
      <c r="DNT64" s="26"/>
      <c r="DNU64" s="26"/>
      <c r="DNV64" s="26"/>
      <c r="DNW64" s="26"/>
      <c r="DNX64" s="26"/>
      <c r="DNY64" s="26"/>
      <c r="DNZ64" s="26"/>
      <c r="DOA64" s="26"/>
      <c r="DOB64" s="26"/>
      <c r="DOC64" s="26"/>
      <c r="DOD64" s="26"/>
      <c r="DOE64" s="26"/>
      <c r="DOF64" s="26"/>
      <c r="DOG64" s="26"/>
      <c r="DOH64" s="26"/>
      <c r="DOI64" s="26"/>
      <c r="DOJ64" s="26"/>
      <c r="DOK64" s="26"/>
      <c r="DOL64" s="26"/>
      <c r="DOM64" s="26"/>
      <c r="DON64" s="26"/>
      <c r="DOO64" s="26"/>
      <c r="DOP64" s="26"/>
      <c r="DOQ64" s="26"/>
      <c r="DOR64" s="26"/>
      <c r="DOS64" s="26"/>
      <c r="DOT64" s="26"/>
      <c r="DOU64" s="26"/>
      <c r="DOV64" s="26"/>
      <c r="DOW64" s="26"/>
      <c r="DOX64" s="26"/>
      <c r="DOY64" s="26"/>
      <c r="DOZ64" s="26"/>
      <c r="DPA64" s="26"/>
      <c r="DPB64" s="26"/>
      <c r="DPC64" s="26"/>
      <c r="DPD64" s="26"/>
      <c r="DPE64" s="26"/>
      <c r="DPF64" s="26"/>
      <c r="DPG64" s="26"/>
      <c r="DPH64" s="26"/>
      <c r="DPI64" s="26"/>
      <c r="DPJ64" s="26"/>
      <c r="DPK64" s="26"/>
      <c r="DPL64" s="26"/>
      <c r="DPM64" s="26"/>
      <c r="DPN64" s="26"/>
      <c r="DPO64" s="26"/>
      <c r="DPP64" s="26"/>
      <c r="DPQ64" s="26"/>
      <c r="DPR64" s="26"/>
      <c r="DPS64" s="26"/>
      <c r="DPT64" s="26"/>
      <c r="DPU64" s="26"/>
      <c r="DPV64" s="26"/>
      <c r="DPW64" s="26"/>
      <c r="DPX64" s="26"/>
      <c r="DPY64" s="26"/>
      <c r="DPZ64" s="26"/>
      <c r="DQA64" s="26"/>
      <c r="DQB64" s="26"/>
      <c r="DQC64" s="26"/>
      <c r="DQD64" s="26"/>
      <c r="DQE64" s="26"/>
      <c r="DQF64" s="26"/>
      <c r="DQG64" s="26"/>
      <c r="DQH64" s="26"/>
      <c r="DQI64" s="26"/>
      <c r="DQJ64" s="26"/>
      <c r="DQK64" s="26"/>
      <c r="DQL64" s="26"/>
      <c r="DQM64" s="26"/>
      <c r="DQN64" s="26"/>
      <c r="DQO64" s="26"/>
      <c r="DQP64" s="26"/>
      <c r="DQQ64" s="26"/>
      <c r="DQR64" s="26"/>
      <c r="DQS64" s="26"/>
      <c r="DQT64" s="26"/>
      <c r="DQU64" s="26"/>
      <c r="DQV64" s="26"/>
      <c r="DQW64" s="26"/>
      <c r="DQX64" s="26"/>
      <c r="DQY64" s="26"/>
      <c r="DQZ64" s="26"/>
      <c r="DRA64" s="26"/>
      <c r="DRB64" s="26"/>
      <c r="DRC64" s="26"/>
      <c r="DRD64" s="26"/>
      <c r="DRE64" s="26"/>
      <c r="DRF64" s="26"/>
      <c r="DRG64" s="26"/>
      <c r="DRH64" s="26"/>
      <c r="DRI64" s="26"/>
      <c r="DRJ64" s="26"/>
      <c r="DRK64" s="26"/>
      <c r="DRL64" s="26"/>
      <c r="DRM64" s="26"/>
      <c r="DRN64" s="26"/>
      <c r="DRO64" s="26"/>
      <c r="DRP64" s="26"/>
      <c r="DRQ64" s="26"/>
      <c r="DRR64" s="26"/>
      <c r="DRS64" s="26"/>
      <c r="DRT64" s="26"/>
      <c r="DRU64" s="26"/>
      <c r="DRV64" s="26"/>
      <c r="DRW64" s="26"/>
      <c r="DRX64" s="26"/>
      <c r="DRY64" s="26"/>
      <c r="DRZ64" s="26"/>
      <c r="DSA64" s="26"/>
      <c r="DSB64" s="26"/>
      <c r="DSC64" s="26"/>
      <c r="DSD64" s="26"/>
      <c r="DSE64" s="26"/>
      <c r="DSF64" s="26"/>
      <c r="DSG64" s="26"/>
      <c r="DSH64" s="26"/>
      <c r="DSI64" s="26"/>
      <c r="DSJ64" s="26"/>
      <c r="DSK64" s="26"/>
      <c r="DSL64" s="26"/>
      <c r="DSM64" s="26"/>
      <c r="DSN64" s="26"/>
      <c r="DSO64" s="26"/>
      <c r="DSP64" s="26"/>
      <c r="DSQ64" s="26"/>
      <c r="DSR64" s="26"/>
      <c r="DSS64" s="26"/>
      <c r="DST64" s="26"/>
      <c r="DSU64" s="26"/>
      <c r="DSV64" s="26"/>
      <c r="DSW64" s="26"/>
      <c r="DSX64" s="26"/>
      <c r="DSY64" s="26"/>
      <c r="DSZ64" s="26"/>
      <c r="DTA64" s="26"/>
      <c r="DTB64" s="26"/>
      <c r="DTC64" s="26"/>
      <c r="DTD64" s="26"/>
      <c r="DTE64" s="26"/>
      <c r="DTF64" s="26"/>
      <c r="DTG64" s="26"/>
      <c r="DTH64" s="26"/>
      <c r="DTI64" s="26"/>
      <c r="DTJ64" s="26"/>
      <c r="DTK64" s="26"/>
      <c r="DTL64" s="26"/>
      <c r="DTM64" s="26"/>
      <c r="DTN64" s="26"/>
      <c r="DTO64" s="26"/>
      <c r="DTP64" s="26"/>
      <c r="DTQ64" s="26"/>
      <c r="DTR64" s="26"/>
      <c r="DTS64" s="26"/>
      <c r="DTT64" s="26"/>
      <c r="DTU64" s="26"/>
      <c r="DTV64" s="26"/>
      <c r="DTW64" s="26"/>
      <c r="DTX64" s="26"/>
      <c r="DTY64" s="26"/>
      <c r="DTZ64" s="26"/>
      <c r="DUA64" s="26"/>
      <c r="DUB64" s="26"/>
      <c r="DUC64" s="26"/>
      <c r="DUD64" s="26"/>
      <c r="DUE64" s="26"/>
      <c r="DUF64" s="26"/>
      <c r="DUG64" s="26"/>
      <c r="DUH64" s="26"/>
      <c r="DUI64" s="26"/>
      <c r="DUJ64" s="26"/>
      <c r="DUK64" s="26"/>
      <c r="DUL64" s="26"/>
      <c r="DUM64" s="26"/>
      <c r="DUN64" s="26"/>
      <c r="DUO64" s="26"/>
      <c r="DUP64" s="26"/>
      <c r="DUQ64" s="26"/>
      <c r="DUR64" s="26"/>
      <c r="DUS64" s="26"/>
      <c r="DUT64" s="26"/>
      <c r="DUU64" s="26"/>
      <c r="DUV64" s="26"/>
      <c r="DUW64" s="26"/>
      <c r="DUX64" s="26"/>
      <c r="DUY64" s="26"/>
      <c r="DUZ64" s="26"/>
      <c r="DVA64" s="26"/>
      <c r="DVB64" s="26"/>
      <c r="DVC64" s="26"/>
      <c r="DVD64" s="26"/>
      <c r="DVE64" s="26"/>
      <c r="DVF64" s="26"/>
      <c r="DVG64" s="26"/>
      <c r="DVH64" s="26"/>
      <c r="DVI64" s="26"/>
      <c r="DVJ64" s="26"/>
      <c r="DVK64" s="26"/>
      <c r="DVL64" s="26"/>
      <c r="DVM64" s="26"/>
      <c r="DVN64" s="26"/>
      <c r="DVO64" s="26"/>
      <c r="DVP64" s="26"/>
      <c r="DVQ64" s="26"/>
      <c r="DVR64" s="26"/>
      <c r="DVS64" s="26"/>
      <c r="DVT64" s="26"/>
      <c r="DVU64" s="26"/>
      <c r="DVV64" s="26"/>
      <c r="DVW64" s="26"/>
      <c r="DVX64" s="26"/>
      <c r="DVY64" s="26"/>
      <c r="DVZ64" s="26"/>
      <c r="DWA64" s="26"/>
      <c r="DWB64" s="26"/>
      <c r="DWC64" s="26"/>
      <c r="DWD64" s="26"/>
      <c r="DWE64" s="26"/>
      <c r="DWF64" s="26"/>
      <c r="DWG64" s="26"/>
      <c r="DWH64" s="26"/>
      <c r="DWI64" s="26"/>
      <c r="DWJ64" s="26"/>
      <c r="DWK64" s="26"/>
      <c r="DWL64" s="26"/>
      <c r="DWM64" s="26"/>
      <c r="DWN64" s="26"/>
      <c r="DWO64" s="26"/>
      <c r="DWP64" s="26"/>
      <c r="DWQ64" s="26"/>
      <c r="DWR64" s="26"/>
      <c r="DWS64" s="26"/>
      <c r="DWT64" s="26"/>
      <c r="DWU64" s="26"/>
      <c r="DWV64" s="26"/>
      <c r="DWW64" s="26"/>
      <c r="DWX64" s="26"/>
      <c r="DWY64" s="26"/>
      <c r="DWZ64" s="26"/>
      <c r="DXA64" s="26"/>
      <c r="DXB64" s="26"/>
      <c r="DXC64" s="26"/>
      <c r="DXD64" s="26"/>
      <c r="DXE64" s="26"/>
      <c r="DXF64" s="26"/>
      <c r="DXG64" s="26"/>
      <c r="DXH64" s="26"/>
      <c r="DXI64" s="26"/>
      <c r="DXJ64" s="26"/>
      <c r="DXK64" s="26"/>
      <c r="DXL64" s="26"/>
      <c r="DXM64" s="26"/>
      <c r="DXN64" s="26"/>
      <c r="DXO64" s="26"/>
      <c r="DXP64" s="26"/>
      <c r="DXQ64" s="26"/>
      <c r="DXR64" s="26"/>
      <c r="DXS64" s="26"/>
      <c r="DXT64" s="26"/>
      <c r="DXU64" s="26"/>
      <c r="DXV64" s="26"/>
      <c r="DXW64" s="26"/>
      <c r="DXX64" s="26"/>
      <c r="DXY64" s="26"/>
      <c r="DXZ64" s="26"/>
      <c r="DYA64" s="26"/>
      <c r="DYB64" s="26"/>
      <c r="DYC64" s="26"/>
      <c r="DYD64" s="26"/>
      <c r="DYE64" s="26"/>
      <c r="DYF64" s="26"/>
      <c r="DYG64" s="26"/>
      <c r="DYH64" s="26"/>
      <c r="DYI64" s="26"/>
      <c r="DYJ64" s="26"/>
      <c r="DYK64" s="26"/>
      <c r="DYL64" s="26"/>
      <c r="DYM64" s="26"/>
      <c r="DYN64" s="26"/>
      <c r="DYO64" s="26"/>
      <c r="DYP64" s="26"/>
      <c r="DYQ64" s="26"/>
      <c r="DYR64" s="26"/>
      <c r="DYS64" s="26"/>
      <c r="DYT64" s="26"/>
      <c r="DYU64" s="26"/>
      <c r="DYV64" s="26"/>
      <c r="DYW64" s="26"/>
      <c r="DYX64" s="26"/>
      <c r="DYY64" s="26"/>
      <c r="DYZ64" s="26"/>
      <c r="DZA64" s="26"/>
      <c r="DZB64" s="26"/>
      <c r="DZC64" s="26"/>
      <c r="DZD64" s="26"/>
      <c r="DZE64" s="26"/>
      <c r="DZF64" s="26"/>
      <c r="DZG64" s="26"/>
      <c r="DZH64" s="26"/>
      <c r="DZI64" s="26"/>
      <c r="DZJ64" s="26"/>
      <c r="DZK64" s="26"/>
      <c r="DZL64" s="26"/>
      <c r="DZM64" s="26"/>
      <c r="DZN64" s="26"/>
      <c r="DZO64" s="26"/>
      <c r="DZP64" s="26"/>
      <c r="DZQ64" s="26"/>
      <c r="DZR64" s="26"/>
      <c r="DZS64" s="26"/>
      <c r="DZT64" s="26"/>
      <c r="DZU64" s="26"/>
      <c r="DZV64" s="26"/>
      <c r="DZW64" s="26"/>
      <c r="DZX64" s="26"/>
      <c r="DZY64" s="26"/>
      <c r="DZZ64" s="26"/>
      <c r="EAA64" s="26"/>
      <c r="EAB64" s="26"/>
      <c r="EAC64" s="26"/>
      <c r="EAD64" s="26"/>
      <c r="EAE64" s="26"/>
      <c r="EAF64" s="26"/>
      <c r="EAG64" s="26"/>
      <c r="EAH64" s="26"/>
      <c r="EAI64" s="26"/>
      <c r="EAJ64" s="26"/>
      <c r="EAK64" s="26"/>
      <c r="EAL64" s="26"/>
      <c r="EAM64" s="26"/>
      <c r="EAN64" s="26"/>
      <c r="EAO64" s="26"/>
      <c r="EAP64" s="26"/>
      <c r="EAQ64" s="26"/>
      <c r="EAR64" s="26"/>
      <c r="EAS64" s="26"/>
      <c r="EAT64" s="26"/>
      <c r="EAU64" s="26"/>
      <c r="EAV64" s="26"/>
      <c r="EAW64" s="26"/>
      <c r="EAX64" s="26"/>
      <c r="EAY64" s="26"/>
      <c r="EAZ64" s="26"/>
      <c r="EBA64" s="26"/>
      <c r="EBB64" s="26"/>
      <c r="EBC64" s="26"/>
      <c r="EBD64" s="26"/>
      <c r="EBE64" s="26"/>
      <c r="EBF64" s="26"/>
      <c r="EBG64" s="26"/>
      <c r="EBH64" s="26"/>
      <c r="EBI64" s="26"/>
      <c r="EBJ64" s="26"/>
      <c r="EBK64" s="26"/>
      <c r="EBL64" s="26"/>
      <c r="EBM64" s="26"/>
      <c r="EBN64" s="26"/>
      <c r="EBO64" s="26"/>
      <c r="EBP64" s="26"/>
      <c r="EBQ64" s="26"/>
      <c r="EBR64" s="26"/>
      <c r="EBS64" s="26"/>
      <c r="EBT64" s="26"/>
      <c r="EBU64" s="26"/>
      <c r="EBV64" s="26"/>
      <c r="EBW64" s="26"/>
      <c r="EBX64" s="26"/>
      <c r="EBY64" s="26"/>
      <c r="EBZ64" s="26"/>
      <c r="ECA64" s="26"/>
      <c r="ECB64" s="26"/>
      <c r="ECC64" s="26"/>
      <c r="ECD64" s="26"/>
      <c r="ECE64" s="26"/>
      <c r="ECF64" s="26"/>
      <c r="ECG64" s="26"/>
      <c r="ECH64" s="26"/>
      <c r="ECI64" s="26"/>
      <c r="ECJ64" s="26"/>
      <c r="ECK64" s="26"/>
      <c r="ECL64" s="26"/>
      <c r="ECM64" s="26"/>
      <c r="ECN64" s="26"/>
      <c r="ECO64" s="26"/>
      <c r="ECP64" s="26"/>
      <c r="ECQ64" s="26"/>
      <c r="ECR64" s="26"/>
      <c r="ECS64" s="26"/>
      <c r="ECT64" s="26"/>
      <c r="ECU64" s="26"/>
      <c r="ECV64" s="26"/>
      <c r="ECW64" s="26"/>
      <c r="ECX64" s="26"/>
      <c r="ECY64" s="26"/>
      <c r="ECZ64" s="26"/>
      <c r="EDA64" s="26"/>
      <c r="EDB64" s="26"/>
      <c r="EDC64" s="26"/>
      <c r="EDD64" s="26"/>
      <c r="EDE64" s="26"/>
      <c r="EDF64" s="26"/>
      <c r="EDG64" s="26"/>
      <c r="EDH64" s="26"/>
      <c r="EDI64" s="26"/>
      <c r="EDJ64" s="26"/>
      <c r="EDK64" s="26"/>
      <c r="EDL64" s="26"/>
      <c r="EDM64" s="26"/>
      <c r="EDN64" s="26"/>
      <c r="EDO64" s="26"/>
      <c r="EDP64" s="26"/>
      <c r="EDQ64" s="26"/>
      <c r="EDR64" s="26"/>
      <c r="EDS64" s="26"/>
      <c r="EDT64" s="26"/>
      <c r="EDU64" s="26"/>
      <c r="EDV64" s="26"/>
      <c r="EDW64" s="26"/>
      <c r="EDX64" s="26"/>
      <c r="EDY64" s="26"/>
      <c r="EDZ64" s="26"/>
      <c r="EEA64" s="26"/>
      <c r="EEB64" s="26"/>
      <c r="EEC64" s="26"/>
      <c r="EED64" s="26"/>
      <c r="EEE64" s="26"/>
      <c r="EEF64" s="26"/>
      <c r="EEG64" s="26"/>
      <c r="EEH64" s="26"/>
      <c r="EEI64" s="26"/>
      <c r="EEJ64" s="26"/>
      <c r="EEK64" s="26"/>
      <c r="EEL64" s="26"/>
      <c r="EEM64" s="26"/>
      <c r="EEN64" s="26"/>
      <c r="EEO64" s="26"/>
      <c r="EEP64" s="26"/>
      <c r="EEQ64" s="26"/>
      <c r="EER64" s="26"/>
      <c r="EES64" s="26"/>
      <c r="EET64" s="26"/>
      <c r="EEU64" s="26"/>
      <c r="EEV64" s="26"/>
      <c r="EEW64" s="26"/>
      <c r="EEX64" s="26"/>
      <c r="EEY64" s="26"/>
      <c r="EEZ64" s="26"/>
      <c r="EFA64" s="26"/>
      <c r="EFB64" s="26"/>
      <c r="EFC64" s="26"/>
      <c r="EFD64" s="26"/>
      <c r="EFE64" s="26"/>
      <c r="EFF64" s="26"/>
      <c r="EFG64" s="26"/>
      <c r="EFH64" s="26"/>
      <c r="EFI64" s="26"/>
      <c r="EFJ64" s="26"/>
      <c r="EFK64" s="26"/>
      <c r="EFL64" s="26"/>
      <c r="EFM64" s="26"/>
      <c r="EFN64" s="26"/>
      <c r="EFO64" s="26"/>
      <c r="EFP64" s="26"/>
      <c r="EFQ64" s="26"/>
      <c r="EFR64" s="26"/>
      <c r="EFS64" s="26"/>
      <c r="EFT64" s="26"/>
      <c r="EFU64" s="26"/>
      <c r="EFV64" s="26"/>
      <c r="EFW64" s="26"/>
      <c r="EFX64" s="26"/>
      <c r="EFY64" s="26"/>
      <c r="EFZ64" s="26"/>
      <c r="EGA64" s="26"/>
      <c r="EGB64" s="26"/>
      <c r="EGC64" s="26"/>
      <c r="EGD64" s="26"/>
      <c r="EGE64" s="26"/>
      <c r="EGF64" s="26"/>
      <c r="EGG64" s="26"/>
      <c r="EGH64" s="26"/>
      <c r="EGI64" s="26"/>
      <c r="EGJ64" s="26"/>
      <c r="EGK64" s="26"/>
      <c r="EGL64" s="26"/>
      <c r="EGM64" s="26"/>
      <c r="EGN64" s="26"/>
      <c r="EGO64" s="26"/>
      <c r="EGP64" s="26"/>
      <c r="EGQ64" s="26"/>
      <c r="EGR64" s="26"/>
      <c r="EGS64" s="26"/>
      <c r="EGT64" s="26"/>
      <c r="EGU64" s="26"/>
      <c r="EGV64" s="26"/>
      <c r="EGW64" s="26"/>
      <c r="EGX64" s="26"/>
      <c r="EGY64" s="26"/>
      <c r="EGZ64" s="26"/>
      <c r="EHA64" s="26"/>
      <c r="EHB64" s="26"/>
      <c r="EHC64" s="26"/>
      <c r="EHD64" s="26"/>
      <c r="EHE64" s="26"/>
      <c r="EHF64" s="26"/>
      <c r="EHG64" s="26"/>
      <c r="EHH64" s="26"/>
      <c r="EHI64" s="26"/>
      <c r="EHJ64" s="26"/>
      <c r="EHK64" s="26"/>
      <c r="EHL64" s="26"/>
      <c r="EHM64" s="26"/>
      <c r="EHN64" s="26"/>
      <c r="EHO64" s="26"/>
      <c r="EHP64" s="26"/>
      <c r="EHQ64" s="26"/>
      <c r="EHR64" s="26"/>
      <c r="EHS64" s="26"/>
      <c r="EHT64" s="26"/>
      <c r="EHU64" s="26"/>
      <c r="EHV64" s="26"/>
      <c r="EHW64" s="26"/>
      <c r="EHX64" s="26"/>
      <c r="EHY64" s="26"/>
      <c r="EHZ64" s="26"/>
      <c r="EIA64" s="26"/>
      <c r="EIB64" s="26"/>
      <c r="EIC64" s="26"/>
      <c r="EID64" s="26"/>
      <c r="EIE64" s="26"/>
      <c r="EIF64" s="26"/>
      <c r="EIG64" s="26"/>
      <c r="EIH64" s="26"/>
      <c r="EII64" s="26"/>
      <c r="EIJ64" s="26"/>
      <c r="EIK64" s="26"/>
      <c r="EIL64" s="26"/>
      <c r="EIM64" s="26"/>
      <c r="EIN64" s="26"/>
      <c r="EIO64" s="26"/>
      <c r="EIP64" s="26"/>
      <c r="EIQ64" s="26"/>
      <c r="EIR64" s="26"/>
      <c r="EIS64" s="26"/>
      <c r="EIT64" s="26"/>
      <c r="EIU64" s="26"/>
      <c r="EIV64" s="26"/>
      <c r="EIW64" s="26"/>
      <c r="EIX64" s="26"/>
      <c r="EIY64" s="26"/>
      <c r="EIZ64" s="26"/>
      <c r="EJA64" s="26"/>
      <c r="EJB64" s="26"/>
      <c r="EJC64" s="26"/>
      <c r="EJD64" s="26"/>
      <c r="EJE64" s="26"/>
      <c r="EJF64" s="26"/>
      <c r="EJG64" s="26"/>
      <c r="EJH64" s="26"/>
      <c r="EJI64" s="26"/>
      <c r="EJJ64" s="26"/>
      <c r="EJK64" s="26"/>
      <c r="EJL64" s="26"/>
      <c r="EJM64" s="26"/>
      <c r="EJN64" s="26"/>
      <c r="EJO64" s="26"/>
      <c r="EJP64" s="26"/>
      <c r="EJQ64" s="26"/>
      <c r="EJR64" s="26"/>
      <c r="EJS64" s="26"/>
      <c r="EJT64" s="26"/>
      <c r="EJU64" s="26"/>
      <c r="EJV64" s="26"/>
      <c r="EJW64" s="26"/>
      <c r="EJX64" s="26"/>
      <c r="EJY64" s="26"/>
      <c r="EJZ64" s="26"/>
      <c r="EKA64" s="26"/>
      <c r="EKB64" s="26"/>
      <c r="EKC64" s="26"/>
      <c r="EKD64" s="26"/>
      <c r="EKE64" s="26"/>
      <c r="EKF64" s="26"/>
      <c r="EKG64" s="26"/>
      <c r="EKH64" s="26"/>
      <c r="EKI64" s="26"/>
      <c r="EKJ64" s="26"/>
      <c r="EKK64" s="26"/>
      <c r="EKL64" s="26"/>
      <c r="EKM64" s="26"/>
      <c r="EKN64" s="26"/>
      <c r="EKO64" s="26"/>
      <c r="EKP64" s="26"/>
      <c r="EKQ64" s="26"/>
      <c r="EKR64" s="26"/>
      <c r="EKS64" s="26"/>
      <c r="EKT64" s="26"/>
      <c r="EKU64" s="26"/>
      <c r="EKV64" s="26"/>
      <c r="EKW64" s="26"/>
      <c r="EKX64" s="26"/>
      <c r="EKY64" s="26"/>
      <c r="EKZ64" s="26"/>
      <c r="ELA64" s="26"/>
      <c r="ELB64" s="26"/>
      <c r="ELC64" s="26"/>
      <c r="ELD64" s="26"/>
      <c r="ELE64" s="26"/>
      <c r="ELF64" s="26"/>
      <c r="ELG64" s="26"/>
      <c r="ELH64" s="26"/>
      <c r="ELI64" s="26"/>
      <c r="ELJ64" s="26"/>
      <c r="ELK64" s="26"/>
      <c r="ELL64" s="26"/>
      <c r="ELM64" s="26"/>
      <c r="ELN64" s="26"/>
      <c r="ELO64" s="26"/>
      <c r="ELP64" s="26"/>
      <c r="ELQ64" s="26"/>
      <c r="ELR64" s="26"/>
      <c r="ELS64" s="26"/>
      <c r="ELT64" s="26"/>
      <c r="ELU64" s="26"/>
      <c r="ELV64" s="26"/>
      <c r="ELW64" s="26"/>
      <c r="ELX64" s="26"/>
      <c r="ELY64" s="26"/>
      <c r="ELZ64" s="26"/>
      <c r="EMA64" s="26"/>
      <c r="EMB64" s="26"/>
      <c r="EMC64" s="26"/>
      <c r="EMD64" s="26"/>
      <c r="EME64" s="26"/>
      <c r="EMF64" s="26"/>
      <c r="EMG64" s="26"/>
      <c r="EMH64" s="26"/>
      <c r="EMI64" s="26"/>
      <c r="EMJ64" s="26"/>
      <c r="EMK64" s="26"/>
      <c r="EML64" s="26"/>
      <c r="EMM64" s="26"/>
      <c r="EMN64" s="26"/>
      <c r="EMO64" s="26"/>
      <c r="EMP64" s="26"/>
      <c r="EMQ64" s="26"/>
      <c r="EMR64" s="26"/>
      <c r="EMS64" s="26"/>
      <c r="EMT64" s="26"/>
      <c r="EMU64" s="26"/>
      <c r="EMV64" s="26"/>
      <c r="EMW64" s="26"/>
      <c r="EMX64" s="26"/>
      <c r="EMY64" s="26"/>
      <c r="EMZ64" s="26"/>
      <c r="ENA64" s="26"/>
      <c r="ENB64" s="26"/>
      <c r="ENC64" s="26"/>
      <c r="END64" s="26"/>
      <c r="ENE64" s="26"/>
      <c r="ENF64" s="26"/>
      <c r="ENG64" s="26"/>
      <c r="ENH64" s="26"/>
      <c r="ENI64" s="26"/>
      <c r="ENJ64" s="26"/>
      <c r="ENK64" s="26"/>
      <c r="ENL64" s="26"/>
      <c r="ENM64" s="26"/>
      <c r="ENN64" s="26"/>
      <c r="ENO64" s="26"/>
      <c r="ENP64" s="26"/>
      <c r="ENQ64" s="26"/>
      <c r="ENR64" s="26"/>
      <c r="ENS64" s="26"/>
      <c r="ENT64" s="26"/>
      <c r="ENU64" s="26"/>
      <c r="ENV64" s="26"/>
      <c r="ENW64" s="26"/>
      <c r="ENX64" s="26"/>
      <c r="ENY64" s="26"/>
      <c r="ENZ64" s="26"/>
      <c r="EOA64" s="26"/>
      <c r="EOB64" s="26"/>
      <c r="EOC64" s="26"/>
      <c r="EOD64" s="26"/>
      <c r="EOE64" s="26"/>
      <c r="EOF64" s="26"/>
      <c r="EOG64" s="26"/>
      <c r="EOH64" s="26"/>
      <c r="EOI64" s="26"/>
      <c r="EOJ64" s="26"/>
      <c r="EOK64" s="26"/>
      <c r="EOL64" s="26"/>
      <c r="EOM64" s="26"/>
      <c r="EON64" s="26"/>
      <c r="EOO64" s="26"/>
      <c r="EOP64" s="26"/>
      <c r="EOQ64" s="26"/>
      <c r="EOR64" s="26"/>
      <c r="EOS64" s="26"/>
      <c r="EOT64" s="26"/>
      <c r="EOU64" s="26"/>
      <c r="EOV64" s="26"/>
      <c r="EOW64" s="26"/>
      <c r="EOX64" s="26"/>
      <c r="EOY64" s="26"/>
      <c r="EOZ64" s="26"/>
      <c r="EPA64" s="26"/>
      <c r="EPB64" s="26"/>
      <c r="EPC64" s="26"/>
      <c r="EPD64" s="26"/>
      <c r="EPE64" s="26"/>
      <c r="EPF64" s="26"/>
      <c r="EPG64" s="26"/>
      <c r="EPH64" s="26"/>
      <c r="EPI64" s="26"/>
      <c r="EPJ64" s="26"/>
      <c r="EPK64" s="26"/>
      <c r="EPL64" s="26"/>
      <c r="EPM64" s="26"/>
      <c r="EPN64" s="26"/>
      <c r="EPO64" s="26"/>
      <c r="EPP64" s="26"/>
      <c r="EPQ64" s="26"/>
      <c r="EPR64" s="26"/>
      <c r="EPS64" s="26"/>
      <c r="EPT64" s="26"/>
      <c r="EPU64" s="26"/>
      <c r="EPV64" s="26"/>
      <c r="EPW64" s="26"/>
      <c r="EPX64" s="26"/>
      <c r="EPY64" s="26"/>
      <c r="EPZ64" s="26"/>
      <c r="EQA64" s="26"/>
      <c r="EQB64" s="26"/>
      <c r="EQC64" s="26"/>
      <c r="EQD64" s="26"/>
      <c r="EQE64" s="26"/>
      <c r="EQF64" s="26"/>
      <c r="EQG64" s="26"/>
      <c r="EQH64" s="26"/>
      <c r="EQI64" s="26"/>
      <c r="EQJ64" s="26"/>
      <c r="EQK64" s="26"/>
      <c r="EQL64" s="26"/>
      <c r="EQM64" s="26"/>
      <c r="EQN64" s="26"/>
      <c r="EQO64" s="26"/>
      <c r="EQP64" s="26"/>
      <c r="EQQ64" s="26"/>
      <c r="EQR64" s="26"/>
      <c r="EQS64" s="26"/>
      <c r="EQT64" s="26"/>
      <c r="EQU64" s="26"/>
      <c r="EQV64" s="26"/>
      <c r="EQW64" s="26"/>
      <c r="EQX64" s="26"/>
      <c r="EQY64" s="26"/>
      <c r="EQZ64" s="26"/>
      <c r="ERA64" s="26"/>
      <c r="ERB64" s="26"/>
      <c r="ERC64" s="26"/>
      <c r="ERD64" s="26"/>
      <c r="ERE64" s="26"/>
      <c r="ERF64" s="26"/>
      <c r="ERG64" s="26"/>
      <c r="ERH64" s="26"/>
      <c r="ERI64" s="26"/>
      <c r="ERJ64" s="26"/>
      <c r="ERK64" s="26"/>
      <c r="ERL64" s="26"/>
      <c r="ERM64" s="26"/>
      <c r="ERN64" s="26"/>
      <c r="ERO64" s="26"/>
      <c r="ERP64" s="26"/>
      <c r="ERQ64" s="26"/>
      <c r="ERR64" s="26"/>
      <c r="ERS64" s="26"/>
      <c r="ERT64" s="26"/>
      <c r="ERU64" s="26"/>
      <c r="ERV64" s="26"/>
      <c r="ERW64" s="26"/>
      <c r="ERX64" s="26"/>
      <c r="ERY64" s="26"/>
      <c r="ERZ64" s="26"/>
      <c r="ESA64" s="26"/>
      <c r="ESB64" s="26"/>
      <c r="ESC64" s="26"/>
      <c r="ESD64" s="26"/>
      <c r="ESE64" s="26"/>
      <c r="ESF64" s="26"/>
      <c r="ESG64" s="26"/>
      <c r="ESH64" s="26"/>
      <c r="ESI64" s="26"/>
      <c r="ESJ64" s="26"/>
      <c r="ESK64" s="26"/>
      <c r="ESL64" s="26"/>
      <c r="ESM64" s="26"/>
      <c r="ESN64" s="26"/>
      <c r="ESO64" s="26"/>
      <c r="ESP64" s="26"/>
      <c r="ESQ64" s="26"/>
      <c r="ESR64" s="26"/>
      <c r="ESS64" s="26"/>
      <c r="EST64" s="26"/>
      <c r="ESU64" s="26"/>
      <c r="ESV64" s="26"/>
      <c r="ESW64" s="26"/>
      <c r="ESX64" s="26"/>
      <c r="ESY64" s="26"/>
      <c r="ESZ64" s="26"/>
      <c r="ETA64" s="26"/>
      <c r="ETB64" s="26"/>
      <c r="ETC64" s="26"/>
      <c r="ETD64" s="26"/>
      <c r="ETE64" s="26"/>
      <c r="ETF64" s="26"/>
      <c r="ETG64" s="26"/>
      <c r="ETH64" s="26"/>
      <c r="ETI64" s="26"/>
      <c r="ETJ64" s="26"/>
      <c r="ETK64" s="26"/>
      <c r="ETL64" s="26"/>
      <c r="ETM64" s="26"/>
      <c r="ETN64" s="26"/>
      <c r="ETO64" s="26"/>
      <c r="ETP64" s="26"/>
      <c r="ETQ64" s="26"/>
      <c r="ETR64" s="26"/>
      <c r="ETS64" s="26"/>
      <c r="ETT64" s="26"/>
      <c r="ETU64" s="26"/>
      <c r="ETV64" s="26"/>
      <c r="ETW64" s="26"/>
      <c r="ETX64" s="26"/>
      <c r="ETY64" s="26"/>
      <c r="ETZ64" s="26"/>
      <c r="EUA64" s="26"/>
      <c r="EUB64" s="26"/>
      <c r="EUC64" s="26"/>
      <c r="EUD64" s="26"/>
      <c r="EUE64" s="26"/>
      <c r="EUF64" s="26"/>
      <c r="EUG64" s="26"/>
      <c r="EUH64" s="26"/>
      <c r="EUI64" s="26"/>
      <c r="EUJ64" s="26"/>
      <c r="EUK64" s="26"/>
      <c r="EUL64" s="26"/>
      <c r="EUM64" s="26"/>
      <c r="EUN64" s="26"/>
      <c r="EUO64" s="26"/>
      <c r="EUP64" s="26"/>
      <c r="EUQ64" s="26"/>
      <c r="EUR64" s="26"/>
      <c r="EUS64" s="26"/>
      <c r="EUT64" s="26"/>
      <c r="EUU64" s="26"/>
      <c r="EUV64" s="26"/>
      <c r="EUW64" s="26"/>
      <c r="EUX64" s="26"/>
      <c r="EUY64" s="26"/>
      <c r="EUZ64" s="26"/>
      <c r="EVA64" s="26"/>
      <c r="EVB64" s="26"/>
      <c r="EVC64" s="26"/>
      <c r="EVD64" s="26"/>
      <c r="EVE64" s="26"/>
      <c r="EVF64" s="26"/>
      <c r="EVG64" s="26"/>
      <c r="EVH64" s="26"/>
      <c r="EVI64" s="26"/>
      <c r="EVJ64" s="26"/>
      <c r="EVK64" s="26"/>
      <c r="EVL64" s="26"/>
      <c r="EVM64" s="26"/>
      <c r="EVN64" s="26"/>
      <c r="EVO64" s="26"/>
      <c r="EVP64" s="26"/>
      <c r="EVQ64" s="26"/>
      <c r="EVR64" s="26"/>
      <c r="EVS64" s="26"/>
      <c r="EVT64" s="26"/>
      <c r="EVU64" s="26"/>
      <c r="EVV64" s="26"/>
      <c r="EVW64" s="26"/>
      <c r="EVX64" s="26"/>
      <c r="EVY64" s="26"/>
      <c r="EVZ64" s="26"/>
      <c r="EWA64" s="26"/>
      <c r="EWB64" s="26"/>
      <c r="EWC64" s="26"/>
      <c r="EWD64" s="26"/>
      <c r="EWE64" s="26"/>
      <c r="EWF64" s="26"/>
      <c r="EWG64" s="26"/>
      <c r="EWH64" s="26"/>
      <c r="EWI64" s="26"/>
      <c r="EWJ64" s="26"/>
      <c r="EWK64" s="26"/>
      <c r="EWL64" s="26"/>
      <c r="EWM64" s="26"/>
      <c r="EWN64" s="26"/>
      <c r="EWO64" s="26"/>
      <c r="EWP64" s="26"/>
      <c r="EWQ64" s="26"/>
      <c r="EWR64" s="26"/>
      <c r="EWS64" s="26"/>
      <c r="EWT64" s="26"/>
      <c r="EWU64" s="26"/>
      <c r="EWV64" s="26"/>
      <c r="EWW64" s="26"/>
      <c r="EWX64" s="26"/>
      <c r="EWY64" s="26"/>
      <c r="EWZ64" s="26"/>
      <c r="EXA64" s="26"/>
      <c r="EXB64" s="26"/>
      <c r="EXC64" s="26"/>
      <c r="EXD64" s="26"/>
      <c r="EXE64" s="26"/>
      <c r="EXF64" s="26"/>
      <c r="EXG64" s="26"/>
      <c r="EXH64" s="26"/>
      <c r="EXI64" s="26"/>
      <c r="EXJ64" s="26"/>
      <c r="EXK64" s="26"/>
      <c r="EXL64" s="26"/>
      <c r="EXM64" s="26"/>
      <c r="EXN64" s="26"/>
      <c r="EXO64" s="26"/>
      <c r="EXP64" s="26"/>
      <c r="EXQ64" s="26"/>
      <c r="EXR64" s="26"/>
      <c r="EXS64" s="26"/>
      <c r="EXT64" s="26"/>
      <c r="EXU64" s="26"/>
      <c r="EXV64" s="26"/>
      <c r="EXW64" s="26"/>
      <c r="EXX64" s="26"/>
      <c r="EXY64" s="26"/>
      <c r="EXZ64" s="26"/>
      <c r="EYA64" s="26"/>
      <c r="EYB64" s="26"/>
      <c r="EYC64" s="26"/>
      <c r="EYD64" s="26"/>
      <c r="EYE64" s="26"/>
      <c r="EYF64" s="26"/>
      <c r="EYG64" s="26"/>
      <c r="EYH64" s="26"/>
      <c r="EYI64" s="26"/>
      <c r="EYJ64" s="26"/>
      <c r="EYK64" s="26"/>
      <c r="EYL64" s="26"/>
      <c r="EYM64" s="26"/>
      <c r="EYN64" s="26"/>
      <c r="EYO64" s="26"/>
      <c r="EYP64" s="26"/>
      <c r="EYQ64" s="26"/>
      <c r="EYR64" s="26"/>
      <c r="EYS64" s="26"/>
      <c r="EYT64" s="26"/>
      <c r="EYU64" s="26"/>
      <c r="EYV64" s="26"/>
      <c r="EYW64" s="26"/>
      <c r="EYX64" s="26"/>
      <c r="EYY64" s="26"/>
      <c r="EYZ64" s="26"/>
      <c r="EZA64" s="26"/>
      <c r="EZB64" s="26"/>
      <c r="EZC64" s="26"/>
      <c r="EZD64" s="26"/>
      <c r="EZE64" s="26"/>
      <c r="EZF64" s="26"/>
      <c r="EZG64" s="26"/>
      <c r="EZH64" s="26"/>
      <c r="EZI64" s="26"/>
      <c r="EZJ64" s="26"/>
      <c r="EZK64" s="26"/>
      <c r="EZL64" s="26"/>
      <c r="EZM64" s="26"/>
      <c r="EZN64" s="26"/>
      <c r="EZO64" s="26"/>
      <c r="EZP64" s="26"/>
      <c r="EZQ64" s="26"/>
      <c r="EZR64" s="26"/>
      <c r="EZS64" s="26"/>
      <c r="EZT64" s="26"/>
      <c r="EZU64" s="26"/>
      <c r="EZV64" s="26"/>
      <c r="EZW64" s="26"/>
      <c r="EZX64" s="26"/>
      <c r="EZY64" s="26"/>
      <c r="EZZ64" s="26"/>
      <c r="FAA64" s="26"/>
      <c r="FAB64" s="26"/>
      <c r="FAC64" s="26"/>
      <c r="FAD64" s="26"/>
      <c r="FAE64" s="26"/>
      <c r="FAF64" s="26"/>
      <c r="FAG64" s="26"/>
      <c r="FAH64" s="26"/>
      <c r="FAI64" s="26"/>
      <c r="FAJ64" s="26"/>
      <c r="FAK64" s="26"/>
      <c r="FAL64" s="26"/>
      <c r="FAM64" s="26"/>
      <c r="FAN64" s="26"/>
      <c r="FAO64" s="26"/>
      <c r="FAP64" s="26"/>
      <c r="FAQ64" s="26"/>
      <c r="FAR64" s="26"/>
      <c r="FAS64" s="26"/>
      <c r="FAT64" s="26"/>
      <c r="FAU64" s="26"/>
      <c r="FAV64" s="26"/>
      <c r="FAW64" s="26"/>
      <c r="FAX64" s="26"/>
      <c r="FAY64" s="26"/>
      <c r="FAZ64" s="26"/>
      <c r="FBA64" s="26"/>
      <c r="FBB64" s="26"/>
      <c r="FBC64" s="26"/>
      <c r="FBD64" s="26"/>
      <c r="FBE64" s="26"/>
      <c r="FBF64" s="26"/>
      <c r="FBG64" s="26"/>
      <c r="FBH64" s="26"/>
      <c r="FBI64" s="26"/>
      <c r="FBJ64" s="26"/>
      <c r="FBK64" s="26"/>
      <c r="FBL64" s="26"/>
      <c r="FBM64" s="26"/>
      <c r="FBN64" s="26"/>
      <c r="FBO64" s="26"/>
      <c r="FBP64" s="26"/>
      <c r="FBQ64" s="26"/>
      <c r="FBR64" s="26"/>
      <c r="FBS64" s="26"/>
      <c r="FBT64" s="26"/>
      <c r="FBU64" s="26"/>
      <c r="FBV64" s="26"/>
      <c r="FBW64" s="26"/>
      <c r="FBX64" s="26"/>
      <c r="FBY64" s="26"/>
      <c r="FBZ64" s="26"/>
      <c r="FCA64" s="26"/>
      <c r="FCB64" s="26"/>
      <c r="FCC64" s="26"/>
      <c r="FCD64" s="26"/>
      <c r="FCE64" s="26"/>
      <c r="FCF64" s="26"/>
      <c r="FCG64" s="26"/>
      <c r="FCH64" s="26"/>
      <c r="FCI64" s="26"/>
      <c r="FCJ64" s="26"/>
      <c r="FCK64" s="26"/>
      <c r="FCL64" s="26"/>
      <c r="FCM64" s="26"/>
      <c r="FCN64" s="26"/>
      <c r="FCO64" s="26"/>
      <c r="FCP64" s="26"/>
      <c r="FCQ64" s="26"/>
      <c r="FCR64" s="26"/>
      <c r="FCS64" s="26"/>
      <c r="FCT64" s="26"/>
      <c r="FCU64" s="26"/>
      <c r="FCV64" s="26"/>
      <c r="FCW64" s="26"/>
      <c r="FCX64" s="26"/>
      <c r="FCY64" s="26"/>
      <c r="FCZ64" s="26"/>
      <c r="FDA64" s="26"/>
      <c r="FDB64" s="26"/>
      <c r="FDC64" s="26"/>
      <c r="FDD64" s="26"/>
      <c r="FDE64" s="26"/>
      <c r="FDF64" s="26"/>
      <c r="FDG64" s="26"/>
      <c r="FDH64" s="26"/>
      <c r="FDI64" s="26"/>
      <c r="FDJ64" s="26"/>
      <c r="FDK64" s="26"/>
      <c r="FDL64" s="26"/>
      <c r="FDM64" s="26"/>
      <c r="FDN64" s="26"/>
      <c r="FDO64" s="26"/>
      <c r="FDP64" s="26"/>
      <c r="FDQ64" s="26"/>
      <c r="FDR64" s="26"/>
      <c r="FDS64" s="26"/>
      <c r="FDT64" s="26"/>
      <c r="FDU64" s="26"/>
      <c r="FDV64" s="26"/>
      <c r="FDW64" s="26"/>
      <c r="FDX64" s="26"/>
      <c r="FDY64" s="26"/>
      <c r="FDZ64" s="26"/>
      <c r="FEA64" s="26"/>
      <c r="FEB64" s="26"/>
      <c r="FEC64" s="26"/>
      <c r="FED64" s="26"/>
      <c r="FEE64" s="26"/>
      <c r="FEF64" s="26"/>
      <c r="FEG64" s="26"/>
      <c r="FEH64" s="26"/>
      <c r="FEI64" s="26"/>
      <c r="FEJ64" s="26"/>
      <c r="FEK64" s="26"/>
      <c r="FEL64" s="26"/>
      <c r="FEM64" s="26"/>
      <c r="FEN64" s="26"/>
      <c r="FEO64" s="26"/>
      <c r="FEP64" s="26"/>
      <c r="FEQ64" s="26"/>
      <c r="FER64" s="26"/>
      <c r="FES64" s="26"/>
      <c r="FET64" s="26"/>
      <c r="FEU64" s="26"/>
      <c r="FEV64" s="26"/>
      <c r="FEW64" s="26"/>
      <c r="FEX64" s="26"/>
      <c r="FEY64" s="26"/>
      <c r="FEZ64" s="26"/>
      <c r="FFA64" s="26"/>
      <c r="FFB64" s="26"/>
      <c r="FFC64" s="26"/>
      <c r="FFD64" s="26"/>
      <c r="FFE64" s="26"/>
      <c r="FFF64" s="26"/>
      <c r="FFG64" s="26"/>
      <c r="FFH64" s="26"/>
      <c r="FFI64" s="26"/>
      <c r="FFJ64" s="26"/>
      <c r="FFK64" s="26"/>
      <c r="FFL64" s="26"/>
      <c r="FFM64" s="26"/>
      <c r="FFN64" s="26"/>
      <c r="FFO64" s="26"/>
      <c r="FFP64" s="26"/>
      <c r="FFQ64" s="26"/>
      <c r="FFR64" s="26"/>
      <c r="FFS64" s="26"/>
      <c r="FFT64" s="26"/>
      <c r="FFU64" s="26"/>
      <c r="FFV64" s="26"/>
      <c r="FFW64" s="26"/>
      <c r="FFX64" s="26"/>
      <c r="FFY64" s="26"/>
      <c r="FFZ64" s="26"/>
      <c r="FGA64" s="26"/>
      <c r="FGB64" s="26"/>
      <c r="FGC64" s="26"/>
      <c r="FGD64" s="26"/>
      <c r="FGE64" s="26"/>
      <c r="FGF64" s="26"/>
      <c r="FGG64" s="26"/>
      <c r="FGH64" s="26"/>
      <c r="FGI64" s="26"/>
      <c r="FGJ64" s="26"/>
      <c r="FGK64" s="26"/>
      <c r="FGL64" s="26"/>
      <c r="FGM64" s="26"/>
      <c r="FGN64" s="26"/>
      <c r="FGO64" s="26"/>
      <c r="FGP64" s="26"/>
      <c r="FGQ64" s="26"/>
      <c r="FGR64" s="26"/>
      <c r="FGS64" s="26"/>
      <c r="FGT64" s="26"/>
      <c r="FGU64" s="26"/>
      <c r="FGV64" s="26"/>
      <c r="FGW64" s="26"/>
      <c r="FGX64" s="26"/>
      <c r="FGY64" s="26"/>
      <c r="FGZ64" s="26"/>
      <c r="FHA64" s="26"/>
      <c r="FHB64" s="26"/>
      <c r="FHC64" s="26"/>
      <c r="FHD64" s="26"/>
      <c r="FHE64" s="26"/>
      <c r="FHF64" s="26"/>
      <c r="FHG64" s="26"/>
      <c r="FHH64" s="26"/>
      <c r="FHI64" s="26"/>
      <c r="FHJ64" s="26"/>
      <c r="FHK64" s="26"/>
      <c r="FHL64" s="26"/>
      <c r="FHM64" s="26"/>
      <c r="FHN64" s="26"/>
      <c r="FHO64" s="26"/>
      <c r="FHP64" s="26"/>
      <c r="FHQ64" s="26"/>
      <c r="FHR64" s="26"/>
      <c r="FHS64" s="26"/>
      <c r="FHT64" s="26"/>
      <c r="FHU64" s="26"/>
      <c r="FHV64" s="26"/>
      <c r="FHW64" s="26"/>
      <c r="FHX64" s="26"/>
      <c r="FHY64" s="26"/>
      <c r="FHZ64" s="26"/>
      <c r="FIA64" s="26"/>
      <c r="FIB64" s="26"/>
      <c r="FIC64" s="26"/>
      <c r="FID64" s="26"/>
      <c r="FIE64" s="26"/>
      <c r="FIF64" s="26"/>
      <c r="FIG64" s="26"/>
      <c r="FIH64" s="26"/>
      <c r="FII64" s="26"/>
      <c r="FIJ64" s="26"/>
      <c r="FIK64" s="26"/>
      <c r="FIL64" s="26"/>
      <c r="FIM64" s="26"/>
      <c r="FIN64" s="26"/>
      <c r="FIO64" s="26"/>
      <c r="FIP64" s="26"/>
      <c r="FIQ64" s="26"/>
      <c r="FIR64" s="26"/>
      <c r="FIS64" s="26"/>
      <c r="FIT64" s="26"/>
      <c r="FIU64" s="26"/>
      <c r="FIV64" s="26"/>
      <c r="FIW64" s="26"/>
      <c r="FIX64" s="26"/>
      <c r="FIY64" s="26"/>
      <c r="FIZ64" s="26"/>
      <c r="FJA64" s="26"/>
      <c r="FJB64" s="26"/>
      <c r="FJC64" s="26"/>
      <c r="FJD64" s="26"/>
      <c r="FJE64" s="26"/>
      <c r="FJF64" s="26"/>
      <c r="FJG64" s="26"/>
      <c r="FJH64" s="26"/>
      <c r="FJI64" s="26"/>
      <c r="FJJ64" s="26"/>
      <c r="FJK64" s="26"/>
      <c r="FJL64" s="26"/>
      <c r="FJM64" s="26"/>
      <c r="FJN64" s="26"/>
      <c r="FJO64" s="26"/>
      <c r="FJP64" s="26"/>
      <c r="FJQ64" s="26"/>
      <c r="FJR64" s="26"/>
      <c r="FJS64" s="26"/>
      <c r="FJT64" s="26"/>
      <c r="FJU64" s="26"/>
      <c r="FJV64" s="26"/>
      <c r="FJW64" s="26"/>
      <c r="FJX64" s="26"/>
      <c r="FJY64" s="26"/>
      <c r="FJZ64" s="26"/>
      <c r="FKA64" s="26"/>
      <c r="FKB64" s="26"/>
      <c r="FKC64" s="26"/>
      <c r="FKD64" s="26"/>
      <c r="FKE64" s="26"/>
      <c r="FKF64" s="26"/>
      <c r="FKG64" s="26"/>
      <c r="FKH64" s="26"/>
      <c r="FKI64" s="26"/>
      <c r="FKJ64" s="26"/>
      <c r="FKK64" s="26"/>
      <c r="FKL64" s="26"/>
      <c r="FKM64" s="26"/>
      <c r="FKN64" s="26"/>
      <c r="FKO64" s="26"/>
      <c r="FKP64" s="26"/>
      <c r="FKQ64" s="26"/>
      <c r="FKR64" s="26"/>
      <c r="FKS64" s="26"/>
      <c r="FKT64" s="26"/>
      <c r="FKU64" s="26"/>
      <c r="FKV64" s="26"/>
      <c r="FKW64" s="26"/>
      <c r="FKX64" s="26"/>
      <c r="FKY64" s="26"/>
      <c r="FKZ64" s="26"/>
      <c r="FLA64" s="26"/>
      <c r="FLB64" s="26"/>
      <c r="FLC64" s="26"/>
      <c r="FLD64" s="26"/>
      <c r="FLE64" s="26"/>
      <c r="FLF64" s="26"/>
      <c r="FLG64" s="26"/>
      <c r="FLH64" s="26"/>
      <c r="FLI64" s="26"/>
      <c r="FLJ64" s="26"/>
      <c r="FLK64" s="26"/>
      <c r="FLL64" s="26"/>
      <c r="FLM64" s="26"/>
      <c r="FLN64" s="26"/>
      <c r="FLO64" s="26"/>
      <c r="FLP64" s="26"/>
      <c r="FLQ64" s="26"/>
      <c r="FLR64" s="26"/>
      <c r="FLS64" s="26"/>
      <c r="FLT64" s="26"/>
      <c r="FLU64" s="26"/>
      <c r="FLV64" s="26"/>
      <c r="FLW64" s="26"/>
      <c r="FLX64" s="26"/>
      <c r="FLY64" s="26"/>
      <c r="FLZ64" s="26"/>
      <c r="FMA64" s="26"/>
      <c r="FMB64" s="26"/>
      <c r="FMC64" s="26"/>
      <c r="FMD64" s="26"/>
      <c r="FME64" s="26"/>
      <c r="FMF64" s="26"/>
      <c r="FMG64" s="26"/>
      <c r="FMH64" s="26"/>
      <c r="FMI64" s="26"/>
      <c r="FMJ64" s="26"/>
      <c r="FMK64" s="26"/>
      <c r="FML64" s="26"/>
      <c r="FMM64" s="26"/>
      <c r="FMN64" s="26"/>
      <c r="FMO64" s="26"/>
      <c r="FMP64" s="26"/>
      <c r="FMQ64" s="26"/>
      <c r="FMR64" s="26"/>
      <c r="FMS64" s="26"/>
      <c r="FMT64" s="26"/>
      <c r="FMU64" s="26"/>
      <c r="FMV64" s="26"/>
      <c r="FMW64" s="26"/>
      <c r="FMX64" s="26"/>
      <c r="FMY64" s="26"/>
      <c r="FMZ64" s="26"/>
      <c r="FNA64" s="26"/>
      <c r="FNB64" s="26"/>
      <c r="FNC64" s="26"/>
      <c r="FND64" s="26"/>
      <c r="FNE64" s="26"/>
      <c r="FNF64" s="26"/>
      <c r="FNG64" s="26"/>
      <c r="FNH64" s="26"/>
      <c r="FNI64" s="26"/>
      <c r="FNJ64" s="26"/>
      <c r="FNK64" s="26"/>
      <c r="FNL64" s="26"/>
      <c r="FNM64" s="26"/>
      <c r="FNN64" s="26"/>
      <c r="FNO64" s="26"/>
      <c r="FNP64" s="26"/>
      <c r="FNQ64" s="26"/>
      <c r="FNR64" s="26"/>
      <c r="FNS64" s="26"/>
      <c r="FNT64" s="26"/>
      <c r="FNU64" s="26"/>
      <c r="FNV64" s="26"/>
      <c r="FNW64" s="26"/>
      <c r="FNX64" s="26"/>
      <c r="FNY64" s="26"/>
      <c r="FNZ64" s="26"/>
      <c r="FOA64" s="26"/>
      <c r="FOB64" s="26"/>
      <c r="FOC64" s="26"/>
      <c r="FOD64" s="26"/>
      <c r="FOE64" s="26"/>
      <c r="FOF64" s="26"/>
      <c r="FOG64" s="26"/>
      <c r="FOH64" s="26"/>
      <c r="FOI64" s="26"/>
      <c r="FOJ64" s="26"/>
      <c r="FOK64" s="26"/>
      <c r="FOL64" s="26"/>
      <c r="FOM64" s="26"/>
      <c r="FON64" s="26"/>
      <c r="FOO64" s="26"/>
      <c r="FOP64" s="26"/>
      <c r="FOQ64" s="26"/>
      <c r="FOR64" s="26"/>
      <c r="FOS64" s="26"/>
      <c r="FOT64" s="26"/>
      <c r="FOU64" s="26"/>
      <c r="FOV64" s="26"/>
      <c r="FOW64" s="26"/>
      <c r="FOX64" s="26"/>
      <c r="FOY64" s="26"/>
      <c r="FOZ64" s="26"/>
      <c r="FPA64" s="26"/>
      <c r="FPB64" s="26"/>
      <c r="FPC64" s="26"/>
      <c r="FPD64" s="26"/>
      <c r="FPE64" s="26"/>
      <c r="FPF64" s="26"/>
      <c r="FPG64" s="26"/>
      <c r="FPH64" s="26"/>
      <c r="FPI64" s="26"/>
      <c r="FPJ64" s="26"/>
      <c r="FPK64" s="26"/>
      <c r="FPL64" s="26"/>
      <c r="FPM64" s="26"/>
      <c r="FPN64" s="26"/>
      <c r="FPO64" s="26"/>
      <c r="FPP64" s="26"/>
      <c r="FPQ64" s="26"/>
      <c r="FPR64" s="26"/>
      <c r="FPS64" s="26"/>
      <c r="FPT64" s="26"/>
      <c r="FPU64" s="26"/>
      <c r="FPV64" s="26"/>
      <c r="FPW64" s="26"/>
      <c r="FPX64" s="26"/>
      <c r="FPY64" s="26"/>
      <c r="FPZ64" s="26"/>
      <c r="FQA64" s="26"/>
      <c r="FQB64" s="26"/>
      <c r="FQC64" s="26"/>
      <c r="FQD64" s="26"/>
      <c r="FQE64" s="26"/>
      <c r="FQF64" s="26"/>
      <c r="FQG64" s="26"/>
      <c r="FQH64" s="26"/>
      <c r="FQI64" s="26"/>
      <c r="FQJ64" s="26"/>
      <c r="FQK64" s="26"/>
      <c r="FQL64" s="26"/>
      <c r="FQM64" s="26"/>
      <c r="FQN64" s="26"/>
      <c r="FQO64" s="26"/>
      <c r="FQP64" s="26"/>
      <c r="FQQ64" s="26"/>
      <c r="FQR64" s="26"/>
      <c r="FQS64" s="26"/>
      <c r="FQT64" s="26"/>
      <c r="FQU64" s="26"/>
      <c r="FQV64" s="26"/>
      <c r="FQW64" s="26"/>
      <c r="FQX64" s="26"/>
      <c r="FQY64" s="26"/>
      <c r="FQZ64" s="26"/>
      <c r="FRA64" s="26"/>
      <c r="FRB64" s="26"/>
      <c r="FRC64" s="26"/>
      <c r="FRD64" s="26"/>
      <c r="FRE64" s="26"/>
      <c r="FRF64" s="26"/>
      <c r="FRG64" s="26"/>
      <c r="FRH64" s="26"/>
      <c r="FRI64" s="26"/>
      <c r="FRJ64" s="26"/>
      <c r="FRK64" s="26"/>
      <c r="FRL64" s="26"/>
      <c r="FRM64" s="26"/>
      <c r="FRN64" s="26"/>
      <c r="FRO64" s="26"/>
      <c r="FRP64" s="26"/>
      <c r="FRQ64" s="26"/>
      <c r="FRR64" s="26"/>
      <c r="FRS64" s="26"/>
      <c r="FRT64" s="26"/>
      <c r="FRU64" s="26"/>
      <c r="FRV64" s="26"/>
      <c r="FRW64" s="26"/>
      <c r="FRX64" s="26"/>
      <c r="FRY64" s="26"/>
      <c r="FRZ64" s="26"/>
      <c r="FSA64" s="26"/>
      <c r="FSB64" s="26"/>
      <c r="FSC64" s="26"/>
      <c r="FSD64" s="26"/>
      <c r="FSE64" s="26"/>
      <c r="FSF64" s="26"/>
      <c r="FSG64" s="26"/>
      <c r="FSH64" s="26"/>
      <c r="FSI64" s="26"/>
      <c r="FSJ64" s="26"/>
      <c r="FSK64" s="26"/>
      <c r="FSL64" s="26"/>
      <c r="FSM64" s="26"/>
      <c r="FSN64" s="26"/>
      <c r="FSO64" s="26"/>
      <c r="FSP64" s="26"/>
      <c r="FSQ64" s="26"/>
      <c r="FSR64" s="26"/>
      <c r="FSS64" s="26"/>
      <c r="FST64" s="26"/>
      <c r="FSU64" s="26"/>
      <c r="FSV64" s="26"/>
      <c r="FSW64" s="26"/>
      <c r="FSX64" s="26"/>
      <c r="FSY64" s="26"/>
      <c r="FSZ64" s="26"/>
      <c r="FTA64" s="26"/>
      <c r="FTB64" s="26"/>
      <c r="FTC64" s="26"/>
      <c r="FTD64" s="26"/>
      <c r="FTE64" s="26"/>
      <c r="FTF64" s="26"/>
      <c r="FTG64" s="26"/>
      <c r="FTH64" s="26"/>
      <c r="FTI64" s="26"/>
      <c r="FTJ64" s="26"/>
      <c r="FTK64" s="26"/>
      <c r="FTL64" s="26"/>
      <c r="FTM64" s="26"/>
      <c r="FTN64" s="26"/>
      <c r="FTO64" s="26"/>
      <c r="FTP64" s="26"/>
      <c r="FTQ64" s="26"/>
      <c r="FTR64" s="26"/>
      <c r="FTS64" s="26"/>
      <c r="FTT64" s="26"/>
      <c r="FTU64" s="26"/>
      <c r="FTV64" s="26"/>
      <c r="FTW64" s="26"/>
      <c r="FTX64" s="26"/>
      <c r="FTY64" s="26"/>
      <c r="FTZ64" s="26"/>
      <c r="FUA64" s="26"/>
      <c r="FUB64" s="26"/>
      <c r="FUC64" s="26"/>
      <c r="FUD64" s="26"/>
      <c r="FUE64" s="26"/>
      <c r="FUF64" s="26"/>
      <c r="FUG64" s="26"/>
      <c r="FUH64" s="26"/>
      <c r="FUI64" s="26"/>
      <c r="FUJ64" s="26"/>
      <c r="FUK64" s="26"/>
      <c r="FUL64" s="26"/>
      <c r="FUM64" s="26"/>
      <c r="FUN64" s="26"/>
      <c r="FUO64" s="26"/>
      <c r="FUP64" s="26"/>
      <c r="FUQ64" s="26"/>
      <c r="FUR64" s="26"/>
      <c r="FUS64" s="26"/>
      <c r="FUT64" s="26"/>
      <c r="FUU64" s="26"/>
      <c r="FUV64" s="26"/>
      <c r="FUW64" s="26"/>
      <c r="FUX64" s="26"/>
      <c r="FUY64" s="26"/>
      <c r="FUZ64" s="26"/>
      <c r="FVA64" s="26"/>
      <c r="FVB64" s="26"/>
      <c r="FVC64" s="26"/>
      <c r="FVD64" s="26"/>
      <c r="FVE64" s="26"/>
      <c r="FVF64" s="26"/>
      <c r="FVG64" s="26"/>
      <c r="FVH64" s="26"/>
      <c r="FVI64" s="26"/>
      <c r="FVJ64" s="26"/>
      <c r="FVK64" s="26"/>
      <c r="FVL64" s="26"/>
      <c r="FVM64" s="26"/>
      <c r="FVN64" s="26"/>
      <c r="FVO64" s="26"/>
      <c r="FVP64" s="26"/>
      <c r="FVQ64" s="26"/>
      <c r="FVR64" s="26"/>
      <c r="FVS64" s="26"/>
      <c r="FVT64" s="26"/>
      <c r="FVU64" s="26"/>
      <c r="FVV64" s="26"/>
      <c r="FVW64" s="26"/>
      <c r="FVX64" s="26"/>
      <c r="FVY64" s="26"/>
      <c r="FVZ64" s="26"/>
      <c r="FWA64" s="26"/>
      <c r="FWB64" s="26"/>
      <c r="FWC64" s="26"/>
      <c r="FWD64" s="26"/>
      <c r="FWE64" s="26"/>
      <c r="FWF64" s="26"/>
      <c r="FWG64" s="26"/>
      <c r="FWH64" s="26"/>
      <c r="FWI64" s="26"/>
      <c r="FWJ64" s="26"/>
      <c r="FWK64" s="26"/>
      <c r="FWL64" s="26"/>
      <c r="FWM64" s="26"/>
      <c r="FWN64" s="26"/>
      <c r="FWO64" s="26"/>
      <c r="FWP64" s="26"/>
      <c r="FWQ64" s="26"/>
      <c r="FWR64" s="26"/>
      <c r="FWS64" s="26"/>
      <c r="FWT64" s="26"/>
      <c r="FWU64" s="26"/>
      <c r="FWV64" s="26"/>
      <c r="FWW64" s="26"/>
      <c r="FWX64" s="26"/>
      <c r="FWY64" s="26"/>
      <c r="FWZ64" s="26"/>
      <c r="FXA64" s="26"/>
      <c r="FXB64" s="26"/>
      <c r="FXC64" s="26"/>
      <c r="FXD64" s="26"/>
      <c r="FXE64" s="26"/>
      <c r="FXF64" s="26"/>
      <c r="FXG64" s="26"/>
      <c r="FXH64" s="26"/>
      <c r="FXI64" s="26"/>
      <c r="FXJ64" s="26"/>
      <c r="FXK64" s="26"/>
      <c r="FXL64" s="26"/>
      <c r="FXM64" s="26"/>
      <c r="FXN64" s="26"/>
      <c r="FXO64" s="26"/>
      <c r="FXP64" s="26"/>
      <c r="FXQ64" s="26"/>
      <c r="FXR64" s="26"/>
      <c r="FXS64" s="26"/>
      <c r="FXT64" s="26"/>
      <c r="FXU64" s="26"/>
      <c r="FXV64" s="26"/>
      <c r="FXW64" s="26"/>
      <c r="FXX64" s="26"/>
      <c r="FXY64" s="26"/>
      <c r="FXZ64" s="26"/>
      <c r="FYA64" s="26"/>
      <c r="FYB64" s="26"/>
      <c r="FYC64" s="26"/>
      <c r="FYD64" s="26"/>
      <c r="FYE64" s="26"/>
      <c r="FYF64" s="26"/>
      <c r="FYG64" s="26"/>
      <c r="FYH64" s="26"/>
      <c r="FYI64" s="26"/>
      <c r="FYJ64" s="26"/>
      <c r="FYK64" s="26"/>
      <c r="FYL64" s="26"/>
      <c r="FYM64" s="26"/>
      <c r="FYN64" s="26"/>
      <c r="FYO64" s="26"/>
      <c r="FYP64" s="26"/>
      <c r="FYQ64" s="26"/>
      <c r="FYR64" s="26"/>
      <c r="FYS64" s="26"/>
      <c r="FYT64" s="26"/>
      <c r="FYU64" s="26"/>
      <c r="FYV64" s="26"/>
      <c r="FYW64" s="26"/>
      <c r="FYX64" s="26"/>
      <c r="FYY64" s="26"/>
      <c r="FYZ64" s="26"/>
      <c r="FZA64" s="26"/>
      <c r="FZB64" s="26"/>
      <c r="FZC64" s="26"/>
      <c r="FZD64" s="26"/>
      <c r="FZE64" s="26"/>
      <c r="FZF64" s="26"/>
      <c r="FZG64" s="26"/>
      <c r="FZH64" s="26"/>
      <c r="FZI64" s="26"/>
      <c r="FZJ64" s="26"/>
      <c r="FZK64" s="26"/>
      <c r="FZL64" s="26"/>
      <c r="FZM64" s="26"/>
      <c r="FZN64" s="26"/>
      <c r="FZO64" s="26"/>
      <c r="FZP64" s="26"/>
      <c r="FZQ64" s="26"/>
      <c r="FZR64" s="26"/>
      <c r="FZS64" s="26"/>
      <c r="FZT64" s="26"/>
      <c r="FZU64" s="26"/>
      <c r="FZV64" s="26"/>
      <c r="FZW64" s="26"/>
      <c r="FZX64" s="26"/>
      <c r="FZY64" s="26"/>
      <c r="FZZ64" s="26"/>
      <c r="GAA64" s="26"/>
      <c r="GAB64" s="26"/>
      <c r="GAC64" s="26"/>
      <c r="GAD64" s="26"/>
      <c r="GAE64" s="26"/>
      <c r="GAF64" s="26"/>
      <c r="GAG64" s="26"/>
      <c r="GAH64" s="26"/>
      <c r="GAI64" s="26"/>
      <c r="GAJ64" s="26"/>
      <c r="GAK64" s="26"/>
      <c r="GAL64" s="26"/>
      <c r="GAM64" s="26"/>
      <c r="GAN64" s="26"/>
      <c r="GAO64" s="26"/>
      <c r="GAP64" s="26"/>
      <c r="GAQ64" s="26"/>
      <c r="GAR64" s="26"/>
      <c r="GAS64" s="26"/>
      <c r="GAT64" s="26"/>
      <c r="GAU64" s="26"/>
      <c r="GAV64" s="26"/>
      <c r="GAW64" s="26"/>
      <c r="GAX64" s="26"/>
      <c r="GAY64" s="26"/>
      <c r="GAZ64" s="26"/>
      <c r="GBA64" s="26"/>
      <c r="GBB64" s="26"/>
      <c r="GBC64" s="26"/>
      <c r="GBD64" s="26"/>
      <c r="GBE64" s="26"/>
      <c r="GBF64" s="26"/>
      <c r="GBG64" s="26"/>
      <c r="GBH64" s="26"/>
      <c r="GBI64" s="26"/>
      <c r="GBJ64" s="26"/>
      <c r="GBK64" s="26"/>
      <c r="GBL64" s="26"/>
      <c r="GBM64" s="26"/>
      <c r="GBN64" s="26"/>
      <c r="GBO64" s="26"/>
      <c r="GBP64" s="26"/>
      <c r="GBQ64" s="26"/>
      <c r="GBR64" s="26"/>
      <c r="GBS64" s="26"/>
      <c r="GBT64" s="26"/>
      <c r="GBU64" s="26"/>
      <c r="GBV64" s="26"/>
      <c r="GBW64" s="26"/>
      <c r="GBX64" s="26"/>
      <c r="GBY64" s="26"/>
      <c r="GBZ64" s="26"/>
      <c r="GCA64" s="26"/>
      <c r="GCB64" s="26"/>
      <c r="GCC64" s="26"/>
      <c r="GCD64" s="26"/>
      <c r="GCE64" s="26"/>
      <c r="GCF64" s="26"/>
      <c r="GCG64" s="26"/>
      <c r="GCH64" s="26"/>
      <c r="GCI64" s="26"/>
      <c r="GCJ64" s="26"/>
      <c r="GCK64" s="26"/>
      <c r="GCL64" s="26"/>
      <c r="GCM64" s="26"/>
      <c r="GCN64" s="26"/>
      <c r="GCO64" s="26"/>
      <c r="GCP64" s="26"/>
      <c r="GCQ64" s="26"/>
      <c r="GCR64" s="26"/>
      <c r="GCS64" s="26"/>
      <c r="GCT64" s="26"/>
      <c r="GCU64" s="26"/>
      <c r="GCV64" s="26"/>
      <c r="GCW64" s="26"/>
      <c r="GCX64" s="26"/>
      <c r="GCY64" s="26"/>
      <c r="GCZ64" s="26"/>
      <c r="GDA64" s="26"/>
      <c r="GDB64" s="26"/>
      <c r="GDC64" s="26"/>
      <c r="GDD64" s="26"/>
      <c r="GDE64" s="26"/>
      <c r="GDF64" s="26"/>
      <c r="GDG64" s="26"/>
      <c r="GDH64" s="26"/>
      <c r="GDI64" s="26"/>
      <c r="GDJ64" s="26"/>
      <c r="GDK64" s="26"/>
      <c r="GDL64" s="26"/>
      <c r="GDM64" s="26"/>
      <c r="GDN64" s="26"/>
      <c r="GDO64" s="26"/>
      <c r="GDP64" s="26"/>
      <c r="GDQ64" s="26"/>
      <c r="GDR64" s="26"/>
      <c r="GDS64" s="26"/>
      <c r="GDT64" s="26"/>
      <c r="GDU64" s="26"/>
      <c r="GDV64" s="26"/>
      <c r="GDW64" s="26"/>
      <c r="GDX64" s="26"/>
      <c r="GDY64" s="26"/>
      <c r="GDZ64" s="26"/>
      <c r="GEA64" s="26"/>
      <c r="GEB64" s="26"/>
      <c r="GEC64" s="26"/>
      <c r="GED64" s="26"/>
      <c r="GEE64" s="26"/>
      <c r="GEF64" s="26"/>
      <c r="GEG64" s="26"/>
      <c r="GEH64" s="26"/>
      <c r="GEI64" s="26"/>
      <c r="GEJ64" s="26"/>
      <c r="GEK64" s="26"/>
      <c r="GEL64" s="26"/>
      <c r="GEM64" s="26"/>
      <c r="GEN64" s="26"/>
      <c r="GEO64" s="26"/>
      <c r="GEP64" s="26"/>
      <c r="GEQ64" s="26"/>
      <c r="GER64" s="26"/>
      <c r="GES64" s="26"/>
      <c r="GET64" s="26"/>
      <c r="GEU64" s="26"/>
      <c r="GEV64" s="26"/>
      <c r="GEW64" s="26"/>
      <c r="GEX64" s="26"/>
      <c r="GEY64" s="26"/>
      <c r="GEZ64" s="26"/>
      <c r="GFA64" s="26"/>
      <c r="GFB64" s="26"/>
      <c r="GFC64" s="26"/>
      <c r="GFD64" s="26"/>
      <c r="GFE64" s="26"/>
      <c r="GFF64" s="26"/>
      <c r="GFG64" s="26"/>
      <c r="GFH64" s="26"/>
      <c r="GFI64" s="26"/>
      <c r="GFJ64" s="26"/>
      <c r="GFK64" s="26"/>
      <c r="GFL64" s="26"/>
      <c r="GFM64" s="26"/>
      <c r="GFN64" s="26"/>
      <c r="GFO64" s="26"/>
      <c r="GFP64" s="26"/>
      <c r="GFQ64" s="26"/>
      <c r="GFR64" s="26"/>
      <c r="GFS64" s="26"/>
      <c r="GFT64" s="26"/>
      <c r="GFU64" s="26"/>
      <c r="GFV64" s="26"/>
      <c r="GFW64" s="26"/>
      <c r="GFX64" s="26"/>
      <c r="GFY64" s="26"/>
      <c r="GFZ64" s="26"/>
      <c r="GGA64" s="26"/>
      <c r="GGB64" s="26"/>
      <c r="GGC64" s="26"/>
      <c r="GGD64" s="26"/>
      <c r="GGE64" s="26"/>
      <c r="GGF64" s="26"/>
      <c r="GGG64" s="26"/>
      <c r="GGH64" s="26"/>
      <c r="GGI64" s="26"/>
      <c r="GGJ64" s="26"/>
      <c r="GGK64" s="26"/>
      <c r="GGL64" s="26"/>
      <c r="GGM64" s="26"/>
      <c r="GGN64" s="26"/>
      <c r="GGO64" s="26"/>
      <c r="GGP64" s="26"/>
      <c r="GGQ64" s="26"/>
      <c r="GGR64" s="26"/>
      <c r="GGS64" s="26"/>
      <c r="GGT64" s="26"/>
      <c r="GGU64" s="26"/>
      <c r="GGV64" s="26"/>
      <c r="GGW64" s="26"/>
      <c r="GGX64" s="26"/>
      <c r="GGY64" s="26"/>
      <c r="GGZ64" s="26"/>
      <c r="GHA64" s="26"/>
      <c r="GHB64" s="26"/>
      <c r="GHC64" s="26"/>
      <c r="GHD64" s="26"/>
      <c r="GHE64" s="26"/>
      <c r="GHF64" s="26"/>
      <c r="GHG64" s="26"/>
      <c r="GHH64" s="26"/>
      <c r="GHI64" s="26"/>
      <c r="GHJ64" s="26"/>
      <c r="GHK64" s="26"/>
      <c r="GHL64" s="26"/>
      <c r="GHM64" s="26"/>
      <c r="GHN64" s="26"/>
      <c r="GHO64" s="26"/>
      <c r="GHP64" s="26"/>
      <c r="GHQ64" s="26"/>
      <c r="GHR64" s="26"/>
      <c r="GHS64" s="26"/>
      <c r="GHT64" s="26"/>
      <c r="GHU64" s="26"/>
      <c r="GHV64" s="26"/>
      <c r="GHW64" s="26"/>
      <c r="GHX64" s="26"/>
      <c r="GHY64" s="26"/>
      <c r="GHZ64" s="26"/>
      <c r="GIA64" s="26"/>
      <c r="GIB64" s="26"/>
      <c r="GIC64" s="26"/>
      <c r="GID64" s="26"/>
      <c r="GIE64" s="26"/>
      <c r="GIF64" s="26"/>
      <c r="GIG64" s="26"/>
      <c r="GIH64" s="26"/>
      <c r="GII64" s="26"/>
      <c r="GIJ64" s="26"/>
      <c r="GIK64" s="26"/>
      <c r="GIL64" s="26"/>
      <c r="GIM64" s="26"/>
      <c r="GIN64" s="26"/>
      <c r="GIO64" s="26"/>
      <c r="GIP64" s="26"/>
      <c r="GIQ64" s="26"/>
      <c r="GIR64" s="26"/>
      <c r="GIS64" s="26"/>
      <c r="GIT64" s="26"/>
      <c r="GIU64" s="26"/>
      <c r="GIV64" s="26"/>
      <c r="GIW64" s="26"/>
      <c r="GIX64" s="26"/>
      <c r="GIY64" s="26"/>
      <c r="GIZ64" s="26"/>
      <c r="GJA64" s="26"/>
      <c r="GJB64" s="26"/>
      <c r="GJC64" s="26"/>
      <c r="GJD64" s="26"/>
      <c r="GJE64" s="26"/>
      <c r="GJF64" s="26"/>
      <c r="GJG64" s="26"/>
      <c r="GJH64" s="26"/>
      <c r="GJI64" s="26"/>
      <c r="GJJ64" s="26"/>
      <c r="GJK64" s="26"/>
      <c r="GJL64" s="26"/>
      <c r="GJM64" s="26"/>
      <c r="GJN64" s="26"/>
      <c r="GJO64" s="26"/>
      <c r="GJP64" s="26"/>
      <c r="GJQ64" s="26"/>
      <c r="GJR64" s="26"/>
      <c r="GJS64" s="26"/>
      <c r="GJT64" s="26"/>
      <c r="GJU64" s="26"/>
      <c r="GJV64" s="26"/>
      <c r="GJW64" s="26"/>
      <c r="GJX64" s="26"/>
      <c r="GJY64" s="26"/>
      <c r="GJZ64" s="26"/>
      <c r="GKA64" s="26"/>
      <c r="GKB64" s="26"/>
      <c r="GKC64" s="26"/>
      <c r="GKD64" s="26"/>
      <c r="GKE64" s="26"/>
      <c r="GKF64" s="26"/>
      <c r="GKG64" s="26"/>
      <c r="GKH64" s="26"/>
      <c r="GKI64" s="26"/>
      <c r="GKJ64" s="26"/>
      <c r="GKK64" s="26"/>
      <c r="GKL64" s="26"/>
      <c r="GKM64" s="26"/>
      <c r="GKN64" s="26"/>
      <c r="GKO64" s="26"/>
      <c r="GKP64" s="26"/>
      <c r="GKQ64" s="26"/>
      <c r="GKR64" s="26"/>
      <c r="GKS64" s="26"/>
      <c r="GKT64" s="26"/>
      <c r="GKU64" s="26"/>
      <c r="GKV64" s="26"/>
      <c r="GKW64" s="26"/>
      <c r="GKX64" s="26"/>
      <c r="GKY64" s="26"/>
      <c r="GKZ64" s="26"/>
      <c r="GLA64" s="26"/>
      <c r="GLB64" s="26"/>
      <c r="GLC64" s="26"/>
      <c r="GLD64" s="26"/>
      <c r="GLE64" s="26"/>
      <c r="GLF64" s="26"/>
      <c r="GLG64" s="26"/>
      <c r="GLH64" s="26"/>
      <c r="GLI64" s="26"/>
      <c r="GLJ64" s="26"/>
      <c r="GLK64" s="26"/>
      <c r="GLL64" s="26"/>
      <c r="GLM64" s="26"/>
      <c r="GLN64" s="26"/>
      <c r="GLO64" s="26"/>
      <c r="GLP64" s="26"/>
      <c r="GLQ64" s="26"/>
      <c r="GLR64" s="26"/>
      <c r="GLS64" s="26"/>
      <c r="GLT64" s="26"/>
      <c r="GLU64" s="26"/>
      <c r="GLV64" s="26"/>
      <c r="GLW64" s="26"/>
      <c r="GLX64" s="26"/>
      <c r="GLY64" s="26"/>
      <c r="GLZ64" s="26"/>
      <c r="GMA64" s="26"/>
      <c r="GMB64" s="26"/>
      <c r="GMC64" s="26"/>
      <c r="GMD64" s="26"/>
      <c r="GME64" s="26"/>
      <c r="GMF64" s="26"/>
      <c r="GMG64" s="26"/>
      <c r="GMH64" s="26"/>
      <c r="GMI64" s="26"/>
      <c r="GMJ64" s="26"/>
      <c r="GMK64" s="26"/>
      <c r="GML64" s="26"/>
      <c r="GMM64" s="26"/>
      <c r="GMN64" s="26"/>
      <c r="GMO64" s="26"/>
      <c r="GMP64" s="26"/>
      <c r="GMQ64" s="26"/>
      <c r="GMR64" s="26"/>
      <c r="GMS64" s="26"/>
      <c r="GMT64" s="26"/>
      <c r="GMU64" s="26"/>
      <c r="GMV64" s="26"/>
      <c r="GMW64" s="26"/>
      <c r="GMX64" s="26"/>
      <c r="GMY64" s="26"/>
      <c r="GMZ64" s="26"/>
      <c r="GNA64" s="26"/>
      <c r="GNB64" s="26"/>
      <c r="GNC64" s="26"/>
      <c r="GND64" s="26"/>
      <c r="GNE64" s="26"/>
      <c r="GNF64" s="26"/>
      <c r="GNG64" s="26"/>
      <c r="GNH64" s="26"/>
      <c r="GNI64" s="26"/>
      <c r="GNJ64" s="26"/>
      <c r="GNK64" s="26"/>
      <c r="GNL64" s="26"/>
      <c r="GNM64" s="26"/>
      <c r="GNN64" s="26"/>
      <c r="GNO64" s="26"/>
      <c r="GNP64" s="26"/>
      <c r="GNQ64" s="26"/>
      <c r="GNR64" s="26"/>
      <c r="GNS64" s="26"/>
      <c r="GNT64" s="26"/>
      <c r="GNU64" s="26"/>
      <c r="GNV64" s="26"/>
      <c r="GNW64" s="26"/>
      <c r="GNX64" s="26"/>
      <c r="GNY64" s="26"/>
      <c r="GNZ64" s="26"/>
      <c r="GOA64" s="26"/>
      <c r="GOB64" s="26"/>
      <c r="GOC64" s="26"/>
      <c r="GOD64" s="26"/>
      <c r="GOE64" s="26"/>
      <c r="GOF64" s="26"/>
      <c r="GOG64" s="26"/>
      <c r="GOH64" s="26"/>
      <c r="GOI64" s="26"/>
      <c r="GOJ64" s="26"/>
      <c r="GOK64" s="26"/>
      <c r="GOL64" s="26"/>
      <c r="GOM64" s="26"/>
      <c r="GON64" s="26"/>
      <c r="GOO64" s="26"/>
      <c r="GOP64" s="26"/>
      <c r="GOQ64" s="26"/>
      <c r="GOR64" s="26"/>
      <c r="GOS64" s="26"/>
      <c r="GOT64" s="26"/>
      <c r="GOU64" s="26"/>
      <c r="GOV64" s="26"/>
      <c r="GOW64" s="26"/>
      <c r="GOX64" s="26"/>
      <c r="GOY64" s="26"/>
      <c r="GOZ64" s="26"/>
      <c r="GPA64" s="26"/>
      <c r="GPB64" s="26"/>
      <c r="GPC64" s="26"/>
      <c r="GPD64" s="26"/>
      <c r="GPE64" s="26"/>
      <c r="GPF64" s="26"/>
      <c r="GPG64" s="26"/>
      <c r="GPH64" s="26"/>
      <c r="GPI64" s="26"/>
      <c r="GPJ64" s="26"/>
      <c r="GPK64" s="26"/>
      <c r="GPL64" s="26"/>
      <c r="GPM64" s="26"/>
      <c r="GPN64" s="26"/>
      <c r="GPO64" s="26"/>
      <c r="GPP64" s="26"/>
      <c r="GPQ64" s="26"/>
      <c r="GPR64" s="26"/>
      <c r="GPS64" s="26"/>
      <c r="GPT64" s="26"/>
      <c r="GPU64" s="26"/>
      <c r="GPV64" s="26"/>
      <c r="GPW64" s="26"/>
      <c r="GPX64" s="26"/>
      <c r="GPY64" s="26"/>
      <c r="GPZ64" s="26"/>
      <c r="GQA64" s="26"/>
      <c r="GQB64" s="26"/>
      <c r="GQC64" s="26"/>
      <c r="GQD64" s="26"/>
      <c r="GQE64" s="26"/>
      <c r="GQF64" s="26"/>
      <c r="GQG64" s="26"/>
      <c r="GQH64" s="26"/>
      <c r="GQI64" s="26"/>
      <c r="GQJ64" s="26"/>
      <c r="GQK64" s="26"/>
      <c r="GQL64" s="26"/>
      <c r="GQM64" s="26"/>
      <c r="GQN64" s="26"/>
      <c r="GQO64" s="26"/>
      <c r="GQP64" s="26"/>
      <c r="GQQ64" s="26"/>
      <c r="GQR64" s="26"/>
      <c r="GQS64" s="26"/>
      <c r="GQT64" s="26"/>
      <c r="GQU64" s="26"/>
      <c r="GQV64" s="26"/>
      <c r="GQW64" s="26"/>
      <c r="GQX64" s="26"/>
      <c r="GQY64" s="26"/>
      <c r="GQZ64" s="26"/>
      <c r="GRA64" s="26"/>
      <c r="GRB64" s="26"/>
      <c r="GRC64" s="26"/>
      <c r="GRD64" s="26"/>
      <c r="GRE64" s="26"/>
      <c r="GRF64" s="26"/>
      <c r="GRG64" s="26"/>
      <c r="GRH64" s="26"/>
      <c r="GRI64" s="26"/>
      <c r="GRJ64" s="26"/>
      <c r="GRK64" s="26"/>
      <c r="GRL64" s="26"/>
      <c r="GRM64" s="26"/>
      <c r="GRN64" s="26"/>
      <c r="GRO64" s="26"/>
      <c r="GRP64" s="26"/>
      <c r="GRQ64" s="26"/>
      <c r="GRR64" s="26"/>
      <c r="GRS64" s="26"/>
      <c r="GRT64" s="26"/>
      <c r="GRU64" s="26"/>
      <c r="GRV64" s="26"/>
      <c r="GRW64" s="26"/>
      <c r="GRX64" s="26"/>
      <c r="GRY64" s="26"/>
      <c r="GRZ64" s="26"/>
      <c r="GSA64" s="26"/>
      <c r="GSB64" s="26"/>
      <c r="GSC64" s="26"/>
      <c r="GSD64" s="26"/>
      <c r="GSE64" s="26"/>
      <c r="GSF64" s="26"/>
      <c r="GSG64" s="26"/>
      <c r="GSH64" s="26"/>
      <c r="GSI64" s="26"/>
      <c r="GSJ64" s="26"/>
      <c r="GSK64" s="26"/>
      <c r="GSL64" s="26"/>
      <c r="GSM64" s="26"/>
      <c r="GSN64" s="26"/>
      <c r="GSO64" s="26"/>
      <c r="GSP64" s="26"/>
      <c r="GSQ64" s="26"/>
      <c r="GSR64" s="26"/>
      <c r="GSS64" s="26"/>
      <c r="GST64" s="26"/>
      <c r="GSU64" s="26"/>
      <c r="GSV64" s="26"/>
      <c r="GSW64" s="26"/>
      <c r="GSX64" s="26"/>
      <c r="GSY64" s="26"/>
      <c r="GSZ64" s="26"/>
      <c r="GTA64" s="26"/>
      <c r="GTB64" s="26"/>
      <c r="GTC64" s="26"/>
      <c r="GTD64" s="26"/>
      <c r="GTE64" s="26"/>
      <c r="GTF64" s="26"/>
      <c r="GTG64" s="26"/>
      <c r="GTH64" s="26"/>
      <c r="GTI64" s="26"/>
      <c r="GTJ64" s="26"/>
      <c r="GTK64" s="26"/>
      <c r="GTL64" s="26"/>
      <c r="GTM64" s="26"/>
      <c r="GTN64" s="26"/>
      <c r="GTO64" s="26"/>
      <c r="GTP64" s="26"/>
      <c r="GTQ64" s="26"/>
      <c r="GTR64" s="26"/>
      <c r="GTS64" s="26"/>
      <c r="GTT64" s="26"/>
      <c r="GTU64" s="26"/>
      <c r="GTV64" s="26"/>
      <c r="GTW64" s="26"/>
      <c r="GTX64" s="26"/>
      <c r="GTY64" s="26"/>
      <c r="GTZ64" s="26"/>
      <c r="GUA64" s="26"/>
      <c r="GUB64" s="26"/>
      <c r="GUC64" s="26"/>
      <c r="GUD64" s="26"/>
      <c r="GUE64" s="26"/>
      <c r="GUF64" s="26"/>
      <c r="GUG64" s="26"/>
      <c r="GUH64" s="26"/>
      <c r="GUI64" s="26"/>
      <c r="GUJ64" s="26"/>
      <c r="GUK64" s="26"/>
      <c r="GUL64" s="26"/>
      <c r="GUM64" s="26"/>
      <c r="GUN64" s="26"/>
      <c r="GUO64" s="26"/>
      <c r="GUP64" s="26"/>
      <c r="GUQ64" s="26"/>
      <c r="GUR64" s="26"/>
      <c r="GUS64" s="26"/>
      <c r="GUT64" s="26"/>
      <c r="GUU64" s="26"/>
      <c r="GUV64" s="26"/>
      <c r="GUW64" s="26"/>
      <c r="GUX64" s="26"/>
      <c r="GUY64" s="26"/>
      <c r="GUZ64" s="26"/>
      <c r="GVA64" s="26"/>
      <c r="GVB64" s="26"/>
      <c r="GVC64" s="26"/>
      <c r="GVD64" s="26"/>
      <c r="GVE64" s="26"/>
      <c r="GVF64" s="26"/>
      <c r="GVG64" s="26"/>
      <c r="GVH64" s="26"/>
      <c r="GVI64" s="26"/>
      <c r="GVJ64" s="26"/>
      <c r="GVK64" s="26"/>
      <c r="GVL64" s="26"/>
      <c r="GVM64" s="26"/>
      <c r="GVN64" s="26"/>
      <c r="GVO64" s="26"/>
      <c r="GVP64" s="26"/>
      <c r="GVQ64" s="26"/>
      <c r="GVR64" s="26"/>
      <c r="GVS64" s="26"/>
      <c r="GVT64" s="26"/>
      <c r="GVU64" s="26"/>
      <c r="GVV64" s="26"/>
      <c r="GVW64" s="26"/>
      <c r="GVX64" s="26"/>
      <c r="GVY64" s="26"/>
      <c r="GVZ64" s="26"/>
      <c r="GWA64" s="26"/>
      <c r="GWB64" s="26"/>
      <c r="GWC64" s="26"/>
      <c r="GWD64" s="26"/>
      <c r="GWE64" s="26"/>
      <c r="GWF64" s="26"/>
      <c r="GWG64" s="26"/>
      <c r="GWH64" s="26"/>
      <c r="GWI64" s="26"/>
      <c r="GWJ64" s="26"/>
      <c r="GWK64" s="26"/>
      <c r="GWL64" s="26"/>
      <c r="GWM64" s="26"/>
      <c r="GWN64" s="26"/>
      <c r="GWO64" s="26"/>
      <c r="GWP64" s="26"/>
      <c r="GWQ64" s="26"/>
      <c r="GWR64" s="26"/>
      <c r="GWS64" s="26"/>
      <c r="GWT64" s="26"/>
      <c r="GWU64" s="26"/>
      <c r="GWV64" s="26"/>
      <c r="GWW64" s="26"/>
      <c r="GWX64" s="26"/>
      <c r="GWY64" s="26"/>
      <c r="GWZ64" s="26"/>
      <c r="GXA64" s="26"/>
      <c r="GXB64" s="26"/>
      <c r="GXC64" s="26"/>
      <c r="GXD64" s="26"/>
      <c r="GXE64" s="26"/>
      <c r="GXF64" s="26"/>
      <c r="GXG64" s="26"/>
      <c r="GXH64" s="26"/>
      <c r="GXI64" s="26"/>
      <c r="GXJ64" s="26"/>
      <c r="GXK64" s="26"/>
      <c r="GXL64" s="26"/>
      <c r="GXM64" s="26"/>
      <c r="GXN64" s="26"/>
      <c r="GXO64" s="26"/>
      <c r="GXP64" s="26"/>
      <c r="GXQ64" s="26"/>
      <c r="GXR64" s="26"/>
      <c r="GXS64" s="26"/>
      <c r="GXT64" s="26"/>
      <c r="GXU64" s="26"/>
      <c r="GXV64" s="26"/>
      <c r="GXW64" s="26"/>
      <c r="GXX64" s="26"/>
      <c r="GXY64" s="26"/>
      <c r="GXZ64" s="26"/>
      <c r="GYA64" s="26"/>
      <c r="GYB64" s="26"/>
      <c r="GYC64" s="26"/>
      <c r="GYD64" s="26"/>
      <c r="GYE64" s="26"/>
      <c r="GYF64" s="26"/>
      <c r="GYG64" s="26"/>
      <c r="GYH64" s="26"/>
      <c r="GYI64" s="26"/>
      <c r="GYJ64" s="26"/>
      <c r="GYK64" s="26"/>
      <c r="GYL64" s="26"/>
      <c r="GYM64" s="26"/>
      <c r="GYN64" s="26"/>
      <c r="GYO64" s="26"/>
      <c r="GYP64" s="26"/>
      <c r="GYQ64" s="26"/>
      <c r="GYR64" s="26"/>
      <c r="GYS64" s="26"/>
      <c r="GYT64" s="26"/>
      <c r="GYU64" s="26"/>
      <c r="GYV64" s="26"/>
      <c r="GYW64" s="26"/>
      <c r="GYX64" s="26"/>
      <c r="GYY64" s="26"/>
      <c r="GYZ64" s="26"/>
      <c r="GZA64" s="26"/>
      <c r="GZB64" s="26"/>
      <c r="GZC64" s="26"/>
      <c r="GZD64" s="26"/>
      <c r="GZE64" s="26"/>
      <c r="GZF64" s="26"/>
      <c r="GZG64" s="26"/>
      <c r="GZH64" s="26"/>
      <c r="GZI64" s="26"/>
      <c r="GZJ64" s="26"/>
      <c r="GZK64" s="26"/>
      <c r="GZL64" s="26"/>
      <c r="GZM64" s="26"/>
      <c r="GZN64" s="26"/>
      <c r="GZO64" s="26"/>
      <c r="GZP64" s="26"/>
      <c r="GZQ64" s="26"/>
      <c r="GZR64" s="26"/>
      <c r="GZS64" s="26"/>
      <c r="GZT64" s="26"/>
      <c r="GZU64" s="26"/>
      <c r="GZV64" s="26"/>
      <c r="GZW64" s="26"/>
      <c r="GZX64" s="26"/>
      <c r="GZY64" s="26"/>
      <c r="GZZ64" s="26"/>
      <c r="HAA64" s="26"/>
      <c r="HAB64" s="26"/>
      <c r="HAC64" s="26"/>
      <c r="HAD64" s="26"/>
      <c r="HAE64" s="26"/>
      <c r="HAF64" s="26"/>
      <c r="HAG64" s="26"/>
      <c r="HAH64" s="26"/>
      <c r="HAI64" s="26"/>
      <c r="HAJ64" s="26"/>
      <c r="HAK64" s="26"/>
      <c r="HAL64" s="26"/>
      <c r="HAM64" s="26"/>
      <c r="HAN64" s="26"/>
      <c r="HAO64" s="26"/>
      <c r="HAP64" s="26"/>
      <c r="HAQ64" s="26"/>
      <c r="HAR64" s="26"/>
      <c r="HAS64" s="26"/>
      <c r="HAT64" s="26"/>
      <c r="HAU64" s="26"/>
      <c r="HAV64" s="26"/>
      <c r="HAW64" s="26"/>
      <c r="HAX64" s="26"/>
      <c r="HAY64" s="26"/>
      <c r="HAZ64" s="26"/>
      <c r="HBA64" s="26"/>
      <c r="HBB64" s="26"/>
      <c r="HBC64" s="26"/>
      <c r="HBD64" s="26"/>
      <c r="HBE64" s="26"/>
      <c r="HBF64" s="26"/>
      <c r="HBG64" s="26"/>
      <c r="HBH64" s="26"/>
      <c r="HBI64" s="26"/>
      <c r="HBJ64" s="26"/>
      <c r="HBK64" s="26"/>
      <c r="HBL64" s="26"/>
      <c r="HBM64" s="26"/>
      <c r="HBN64" s="26"/>
      <c r="HBO64" s="26"/>
      <c r="HBP64" s="26"/>
      <c r="HBQ64" s="26"/>
      <c r="HBR64" s="26"/>
      <c r="HBS64" s="26"/>
      <c r="HBT64" s="26"/>
      <c r="HBU64" s="26"/>
      <c r="HBV64" s="26"/>
      <c r="HBW64" s="26"/>
      <c r="HBX64" s="26"/>
      <c r="HBY64" s="26"/>
      <c r="HBZ64" s="26"/>
      <c r="HCA64" s="26"/>
      <c r="HCB64" s="26"/>
      <c r="HCC64" s="26"/>
      <c r="HCD64" s="26"/>
      <c r="HCE64" s="26"/>
      <c r="HCF64" s="26"/>
      <c r="HCG64" s="26"/>
      <c r="HCH64" s="26"/>
      <c r="HCI64" s="26"/>
      <c r="HCJ64" s="26"/>
      <c r="HCK64" s="26"/>
      <c r="HCL64" s="26"/>
      <c r="HCM64" s="26"/>
      <c r="HCN64" s="26"/>
      <c r="HCO64" s="26"/>
      <c r="HCP64" s="26"/>
      <c r="HCQ64" s="26"/>
      <c r="HCR64" s="26"/>
      <c r="HCS64" s="26"/>
      <c r="HCT64" s="26"/>
      <c r="HCU64" s="26"/>
      <c r="HCV64" s="26"/>
      <c r="HCW64" s="26"/>
      <c r="HCX64" s="26"/>
      <c r="HCY64" s="26"/>
      <c r="HCZ64" s="26"/>
      <c r="HDA64" s="26"/>
      <c r="HDB64" s="26"/>
      <c r="HDC64" s="26"/>
      <c r="HDD64" s="26"/>
      <c r="HDE64" s="26"/>
      <c r="HDF64" s="26"/>
      <c r="HDG64" s="26"/>
      <c r="HDH64" s="26"/>
      <c r="HDI64" s="26"/>
      <c r="HDJ64" s="26"/>
      <c r="HDK64" s="26"/>
      <c r="HDL64" s="26"/>
      <c r="HDM64" s="26"/>
      <c r="HDN64" s="26"/>
      <c r="HDO64" s="26"/>
      <c r="HDP64" s="26"/>
      <c r="HDQ64" s="26"/>
      <c r="HDR64" s="26"/>
      <c r="HDS64" s="26"/>
      <c r="HDT64" s="26"/>
      <c r="HDU64" s="26"/>
      <c r="HDV64" s="26"/>
      <c r="HDW64" s="26"/>
      <c r="HDX64" s="26"/>
      <c r="HDY64" s="26"/>
      <c r="HDZ64" s="26"/>
      <c r="HEA64" s="26"/>
      <c r="HEB64" s="26"/>
      <c r="HEC64" s="26"/>
      <c r="HED64" s="26"/>
      <c r="HEE64" s="26"/>
      <c r="HEF64" s="26"/>
      <c r="HEG64" s="26"/>
      <c r="HEH64" s="26"/>
      <c r="HEI64" s="26"/>
      <c r="HEJ64" s="26"/>
      <c r="HEK64" s="26"/>
      <c r="HEL64" s="26"/>
      <c r="HEM64" s="26"/>
      <c r="HEN64" s="26"/>
      <c r="HEO64" s="26"/>
      <c r="HEP64" s="26"/>
      <c r="HEQ64" s="26"/>
      <c r="HER64" s="26"/>
      <c r="HES64" s="26"/>
      <c r="HET64" s="26"/>
      <c r="HEU64" s="26"/>
      <c r="HEV64" s="26"/>
      <c r="HEW64" s="26"/>
      <c r="HEX64" s="26"/>
      <c r="HEY64" s="26"/>
      <c r="HEZ64" s="26"/>
      <c r="HFA64" s="26"/>
      <c r="HFB64" s="26"/>
      <c r="HFC64" s="26"/>
      <c r="HFD64" s="26"/>
      <c r="HFE64" s="26"/>
      <c r="HFF64" s="26"/>
      <c r="HFG64" s="26"/>
      <c r="HFH64" s="26"/>
      <c r="HFI64" s="26"/>
      <c r="HFJ64" s="26"/>
      <c r="HFK64" s="26"/>
      <c r="HFL64" s="26"/>
      <c r="HFM64" s="26"/>
      <c r="HFN64" s="26"/>
      <c r="HFO64" s="26"/>
      <c r="HFP64" s="26"/>
      <c r="HFQ64" s="26"/>
      <c r="HFR64" s="26"/>
      <c r="HFS64" s="26"/>
      <c r="HFT64" s="26"/>
      <c r="HFU64" s="26"/>
      <c r="HFV64" s="26"/>
      <c r="HFW64" s="26"/>
      <c r="HFX64" s="26"/>
      <c r="HFY64" s="26"/>
      <c r="HFZ64" s="26"/>
      <c r="HGA64" s="26"/>
      <c r="HGB64" s="26"/>
      <c r="HGC64" s="26"/>
      <c r="HGD64" s="26"/>
      <c r="HGE64" s="26"/>
      <c r="HGF64" s="26"/>
      <c r="HGG64" s="26"/>
      <c r="HGH64" s="26"/>
      <c r="HGI64" s="26"/>
      <c r="HGJ64" s="26"/>
      <c r="HGK64" s="26"/>
      <c r="HGL64" s="26"/>
      <c r="HGM64" s="26"/>
      <c r="HGN64" s="26"/>
      <c r="HGO64" s="26"/>
      <c r="HGP64" s="26"/>
      <c r="HGQ64" s="26"/>
      <c r="HGR64" s="26"/>
      <c r="HGS64" s="26"/>
      <c r="HGT64" s="26"/>
      <c r="HGU64" s="26"/>
      <c r="HGV64" s="26"/>
      <c r="HGW64" s="26"/>
      <c r="HGX64" s="26"/>
      <c r="HGY64" s="26"/>
      <c r="HGZ64" s="26"/>
      <c r="HHA64" s="26"/>
      <c r="HHB64" s="26"/>
      <c r="HHC64" s="26"/>
      <c r="HHD64" s="26"/>
      <c r="HHE64" s="26"/>
      <c r="HHF64" s="26"/>
      <c r="HHG64" s="26"/>
      <c r="HHH64" s="26"/>
      <c r="HHI64" s="26"/>
      <c r="HHJ64" s="26"/>
      <c r="HHK64" s="26"/>
      <c r="HHL64" s="26"/>
      <c r="HHM64" s="26"/>
      <c r="HHN64" s="26"/>
      <c r="HHO64" s="26"/>
      <c r="HHP64" s="26"/>
      <c r="HHQ64" s="26"/>
      <c r="HHR64" s="26"/>
      <c r="HHS64" s="26"/>
      <c r="HHT64" s="26"/>
      <c r="HHU64" s="26"/>
      <c r="HHV64" s="26"/>
      <c r="HHW64" s="26"/>
      <c r="HHX64" s="26"/>
      <c r="HHY64" s="26"/>
      <c r="HHZ64" s="26"/>
      <c r="HIA64" s="26"/>
      <c r="HIB64" s="26"/>
      <c r="HIC64" s="26"/>
      <c r="HID64" s="26"/>
      <c r="HIE64" s="26"/>
      <c r="HIF64" s="26"/>
      <c r="HIG64" s="26"/>
      <c r="HIH64" s="26"/>
      <c r="HII64" s="26"/>
      <c r="HIJ64" s="26"/>
      <c r="HIK64" s="26"/>
      <c r="HIL64" s="26"/>
      <c r="HIM64" s="26"/>
      <c r="HIN64" s="26"/>
      <c r="HIO64" s="26"/>
      <c r="HIP64" s="26"/>
      <c r="HIQ64" s="26"/>
      <c r="HIR64" s="26"/>
      <c r="HIS64" s="26"/>
      <c r="HIT64" s="26"/>
      <c r="HIU64" s="26"/>
      <c r="HIV64" s="26"/>
      <c r="HIW64" s="26"/>
      <c r="HIX64" s="26"/>
      <c r="HIY64" s="26"/>
      <c r="HIZ64" s="26"/>
      <c r="HJA64" s="26"/>
      <c r="HJB64" s="26"/>
      <c r="HJC64" s="26"/>
      <c r="HJD64" s="26"/>
      <c r="HJE64" s="26"/>
      <c r="HJF64" s="26"/>
      <c r="HJG64" s="26"/>
      <c r="HJH64" s="26"/>
      <c r="HJI64" s="26"/>
      <c r="HJJ64" s="26"/>
      <c r="HJK64" s="26"/>
      <c r="HJL64" s="26"/>
      <c r="HJM64" s="26"/>
      <c r="HJN64" s="26"/>
      <c r="HJO64" s="26"/>
      <c r="HJP64" s="26"/>
      <c r="HJQ64" s="26"/>
      <c r="HJR64" s="26"/>
      <c r="HJS64" s="26"/>
      <c r="HJT64" s="26"/>
      <c r="HJU64" s="26"/>
      <c r="HJV64" s="26"/>
      <c r="HJW64" s="26"/>
      <c r="HJX64" s="26"/>
      <c r="HJY64" s="26"/>
      <c r="HJZ64" s="26"/>
      <c r="HKA64" s="26"/>
      <c r="HKB64" s="26"/>
      <c r="HKC64" s="26"/>
      <c r="HKD64" s="26"/>
      <c r="HKE64" s="26"/>
      <c r="HKF64" s="26"/>
      <c r="HKG64" s="26"/>
      <c r="HKH64" s="26"/>
      <c r="HKI64" s="26"/>
      <c r="HKJ64" s="26"/>
      <c r="HKK64" s="26"/>
      <c r="HKL64" s="26"/>
      <c r="HKM64" s="26"/>
      <c r="HKN64" s="26"/>
      <c r="HKO64" s="26"/>
      <c r="HKP64" s="26"/>
      <c r="HKQ64" s="26"/>
      <c r="HKR64" s="26"/>
      <c r="HKS64" s="26"/>
      <c r="HKT64" s="26"/>
      <c r="HKU64" s="26"/>
      <c r="HKV64" s="26"/>
      <c r="HKW64" s="26"/>
      <c r="HKX64" s="26"/>
      <c r="HKY64" s="26"/>
      <c r="HKZ64" s="26"/>
      <c r="HLA64" s="26"/>
      <c r="HLB64" s="26"/>
      <c r="HLC64" s="26"/>
      <c r="HLD64" s="26"/>
      <c r="HLE64" s="26"/>
      <c r="HLF64" s="26"/>
      <c r="HLG64" s="26"/>
      <c r="HLH64" s="26"/>
      <c r="HLI64" s="26"/>
      <c r="HLJ64" s="26"/>
      <c r="HLK64" s="26"/>
      <c r="HLL64" s="26"/>
      <c r="HLM64" s="26"/>
      <c r="HLN64" s="26"/>
      <c r="HLO64" s="26"/>
      <c r="HLP64" s="26"/>
      <c r="HLQ64" s="26"/>
      <c r="HLR64" s="26"/>
      <c r="HLS64" s="26"/>
      <c r="HLT64" s="26"/>
      <c r="HLU64" s="26"/>
      <c r="HLV64" s="26"/>
      <c r="HLW64" s="26"/>
      <c r="HLX64" s="26"/>
      <c r="HLY64" s="26"/>
      <c r="HLZ64" s="26"/>
      <c r="HMA64" s="26"/>
      <c r="HMB64" s="26"/>
      <c r="HMC64" s="26"/>
      <c r="HMD64" s="26"/>
      <c r="HME64" s="26"/>
      <c r="HMF64" s="26"/>
      <c r="HMG64" s="26"/>
      <c r="HMH64" s="26"/>
      <c r="HMI64" s="26"/>
      <c r="HMJ64" s="26"/>
      <c r="HMK64" s="26"/>
      <c r="HML64" s="26"/>
      <c r="HMM64" s="26"/>
      <c r="HMN64" s="26"/>
      <c r="HMO64" s="26"/>
      <c r="HMP64" s="26"/>
      <c r="HMQ64" s="26"/>
      <c r="HMR64" s="26"/>
      <c r="HMS64" s="26"/>
      <c r="HMT64" s="26"/>
      <c r="HMU64" s="26"/>
      <c r="HMV64" s="26"/>
      <c r="HMW64" s="26"/>
      <c r="HMX64" s="26"/>
      <c r="HMY64" s="26"/>
      <c r="HMZ64" s="26"/>
      <c r="HNA64" s="26"/>
      <c r="HNB64" s="26"/>
      <c r="HNC64" s="26"/>
      <c r="HND64" s="26"/>
      <c r="HNE64" s="26"/>
      <c r="HNF64" s="26"/>
      <c r="HNG64" s="26"/>
      <c r="HNH64" s="26"/>
      <c r="HNI64" s="26"/>
      <c r="HNJ64" s="26"/>
      <c r="HNK64" s="26"/>
      <c r="HNL64" s="26"/>
      <c r="HNM64" s="26"/>
      <c r="HNN64" s="26"/>
      <c r="HNO64" s="26"/>
      <c r="HNP64" s="26"/>
      <c r="HNQ64" s="26"/>
      <c r="HNR64" s="26"/>
      <c r="HNS64" s="26"/>
      <c r="HNT64" s="26"/>
      <c r="HNU64" s="26"/>
      <c r="HNV64" s="26"/>
      <c r="HNW64" s="26"/>
      <c r="HNX64" s="26"/>
      <c r="HNY64" s="26"/>
      <c r="HNZ64" s="26"/>
      <c r="HOA64" s="26"/>
      <c r="HOB64" s="26"/>
      <c r="HOC64" s="26"/>
      <c r="HOD64" s="26"/>
      <c r="HOE64" s="26"/>
      <c r="HOF64" s="26"/>
      <c r="HOG64" s="26"/>
      <c r="HOH64" s="26"/>
      <c r="HOI64" s="26"/>
      <c r="HOJ64" s="26"/>
      <c r="HOK64" s="26"/>
      <c r="HOL64" s="26"/>
      <c r="HOM64" s="26"/>
      <c r="HON64" s="26"/>
      <c r="HOO64" s="26"/>
      <c r="HOP64" s="26"/>
      <c r="HOQ64" s="26"/>
      <c r="HOR64" s="26"/>
      <c r="HOS64" s="26"/>
      <c r="HOT64" s="26"/>
      <c r="HOU64" s="26"/>
      <c r="HOV64" s="26"/>
      <c r="HOW64" s="26"/>
      <c r="HOX64" s="26"/>
      <c r="HOY64" s="26"/>
      <c r="HOZ64" s="26"/>
      <c r="HPA64" s="26"/>
      <c r="HPB64" s="26"/>
      <c r="HPC64" s="26"/>
      <c r="HPD64" s="26"/>
      <c r="HPE64" s="26"/>
      <c r="HPF64" s="26"/>
      <c r="HPG64" s="26"/>
      <c r="HPH64" s="26"/>
      <c r="HPI64" s="26"/>
      <c r="HPJ64" s="26"/>
      <c r="HPK64" s="26"/>
      <c r="HPL64" s="26"/>
      <c r="HPM64" s="26"/>
      <c r="HPN64" s="26"/>
      <c r="HPO64" s="26"/>
      <c r="HPP64" s="26"/>
      <c r="HPQ64" s="26"/>
      <c r="HPR64" s="26"/>
      <c r="HPS64" s="26"/>
      <c r="HPT64" s="26"/>
      <c r="HPU64" s="26"/>
      <c r="HPV64" s="26"/>
      <c r="HPW64" s="26"/>
      <c r="HPX64" s="26"/>
      <c r="HPY64" s="26"/>
      <c r="HPZ64" s="26"/>
      <c r="HQA64" s="26"/>
      <c r="HQB64" s="26"/>
      <c r="HQC64" s="26"/>
      <c r="HQD64" s="26"/>
      <c r="HQE64" s="26"/>
      <c r="HQF64" s="26"/>
      <c r="HQG64" s="26"/>
      <c r="HQH64" s="26"/>
      <c r="HQI64" s="26"/>
      <c r="HQJ64" s="26"/>
      <c r="HQK64" s="26"/>
      <c r="HQL64" s="26"/>
      <c r="HQM64" s="26"/>
      <c r="HQN64" s="26"/>
      <c r="HQO64" s="26"/>
      <c r="HQP64" s="26"/>
      <c r="HQQ64" s="26"/>
      <c r="HQR64" s="26"/>
      <c r="HQS64" s="26"/>
      <c r="HQT64" s="26"/>
      <c r="HQU64" s="26"/>
      <c r="HQV64" s="26"/>
      <c r="HQW64" s="26"/>
      <c r="HQX64" s="26"/>
      <c r="HQY64" s="26"/>
      <c r="HQZ64" s="26"/>
      <c r="HRA64" s="26"/>
      <c r="HRB64" s="26"/>
      <c r="HRC64" s="26"/>
      <c r="HRD64" s="26"/>
      <c r="HRE64" s="26"/>
      <c r="HRF64" s="26"/>
      <c r="HRG64" s="26"/>
      <c r="HRH64" s="26"/>
      <c r="HRI64" s="26"/>
      <c r="HRJ64" s="26"/>
      <c r="HRK64" s="26"/>
      <c r="HRL64" s="26"/>
      <c r="HRM64" s="26"/>
      <c r="HRN64" s="26"/>
      <c r="HRO64" s="26"/>
      <c r="HRP64" s="26"/>
      <c r="HRQ64" s="26"/>
      <c r="HRR64" s="26"/>
      <c r="HRS64" s="26"/>
      <c r="HRT64" s="26"/>
      <c r="HRU64" s="26"/>
      <c r="HRV64" s="26"/>
      <c r="HRW64" s="26"/>
      <c r="HRX64" s="26"/>
      <c r="HRY64" s="26"/>
      <c r="HRZ64" s="26"/>
      <c r="HSA64" s="26"/>
      <c r="HSB64" s="26"/>
      <c r="HSC64" s="26"/>
      <c r="HSD64" s="26"/>
      <c r="HSE64" s="26"/>
      <c r="HSF64" s="26"/>
      <c r="HSG64" s="26"/>
      <c r="HSH64" s="26"/>
      <c r="HSI64" s="26"/>
      <c r="HSJ64" s="26"/>
      <c r="HSK64" s="26"/>
      <c r="HSL64" s="26"/>
      <c r="HSM64" s="26"/>
      <c r="HSN64" s="26"/>
      <c r="HSO64" s="26"/>
      <c r="HSP64" s="26"/>
      <c r="HSQ64" s="26"/>
      <c r="HSR64" s="26"/>
      <c r="HSS64" s="26"/>
      <c r="HST64" s="26"/>
      <c r="HSU64" s="26"/>
      <c r="HSV64" s="26"/>
      <c r="HSW64" s="26"/>
      <c r="HSX64" s="26"/>
      <c r="HSY64" s="26"/>
      <c r="HSZ64" s="26"/>
      <c r="HTA64" s="26"/>
      <c r="HTB64" s="26"/>
      <c r="HTC64" s="26"/>
      <c r="HTD64" s="26"/>
      <c r="HTE64" s="26"/>
      <c r="HTF64" s="26"/>
      <c r="HTG64" s="26"/>
      <c r="HTH64" s="26"/>
      <c r="HTI64" s="26"/>
      <c r="HTJ64" s="26"/>
      <c r="HTK64" s="26"/>
      <c r="HTL64" s="26"/>
      <c r="HTM64" s="26"/>
      <c r="HTN64" s="26"/>
      <c r="HTO64" s="26"/>
      <c r="HTP64" s="26"/>
      <c r="HTQ64" s="26"/>
      <c r="HTR64" s="26"/>
      <c r="HTS64" s="26"/>
      <c r="HTT64" s="26"/>
      <c r="HTU64" s="26"/>
      <c r="HTV64" s="26"/>
      <c r="HTW64" s="26"/>
      <c r="HTX64" s="26"/>
      <c r="HTY64" s="26"/>
      <c r="HTZ64" s="26"/>
      <c r="HUA64" s="26"/>
      <c r="HUB64" s="26"/>
      <c r="HUC64" s="26"/>
      <c r="HUD64" s="26"/>
      <c r="HUE64" s="26"/>
      <c r="HUF64" s="26"/>
      <c r="HUG64" s="26"/>
      <c r="HUH64" s="26"/>
      <c r="HUI64" s="26"/>
      <c r="HUJ64" s="26"/>
      <c r="HUK64" s="26"/>
      <c r="HUL64" s="26"/>
      <c r="HUM64" s="26"/>
      <c r="HUN64" s="26"/>
      <c r="HUO64" s="26"/>
      <c r="HUP64" s="26"/>
      <c r="HUQ64" s="26"/>
      <c r="HUR64" s="26"/>
      <c r="HUS64" s="26"/>
      <c r="HUT64" s="26"/>
      <c r="HUU64" s="26"/>
      <c r="HUV64" s="26"/>
      <c r="HUW64" s="26"/>
      <c r="HUX64" s="26"/>
      <c r="HUY64" s="26"/>
      <c r="HUZ64" s="26"/>
      <c r="HVA64" s="26"/>
      <c r="HVB64" s="26"/>
      <c r="HVC64" s="26"/>
      <c r="HVD64" s="26"/>
      <c r="HVE64" s="26"/>
      <c r="HVF64" s="26"/>
      <c r="HVG64" s="26"/>
      <c r="HVH64" s="26"/>
      <c r="HVI64" s="26"/>
      <c r="HVJ64" s="26"/>
      <c r="HVK64" s="26"/>
      <c r="HVL64" s="26"/>
      <c r="HVM64" s="26"/>
      <c r="HVN64" s="26"/>
      <c r="HVO64" s="26"/>
      <c r="HVP64" s="26"/>
      <c r="HVQ64" s="26"/>
      <c r="HVR64" s="26"/>
      <c r="HVS64" s="26"/>
      <c r="HVT64" s="26"/>
      <c r="HVU64" s="26"/>
      <c r="HVV64" s="26"/>
      <c r="HVW64" s="26"/>
      <c r="HVX64" s="26"/>
      <c r="HVY64" s="26"/>
      <c r="HVZ64" s="26"/>
      <c r="HWA64" s="26"/>
      <c r="HWB64" s="26"/>
      <c r="HWC64" s="26"/>
      <c r="HWD64" s="26"/>
      <c r="HWE64" s="26"/>
      <c r="HWF64" s="26"/>
      <c r="HWG64" s="26"/>
      <c r="HWH64" s="26"/>
      <c r="HWI64" s="26"/>
      <c r="HWJ64" s="26"/>
      <c r="HWK64" s="26"/>
      <c r="HWL64" s="26"/>
      <c r="HWM64" s="26"/>
      <c r="HWN64" s="26"/>
      <c r="HWO64" s="26"/>
      <c r="HWP64" s="26"/>
      <c r="HWQ64" s="26"/>
      <c r="HWR64" s="26"/>
      <c r="HWS64" s="26"/>
      <c r="HWT64" s="26"/>
      <c r="HWU64" s="26"/>
      <c r="HWV64" s="26"/>
      <c r="HWW64" s="26"/>
      <c r="HWX64" s="26"/>
      <c r="HWY64" s="26"/>
      <c r="HWZ64" s="26"/>
      <c r="HXA64" s="26"/>
      <c r="HXB64" s="26"/>
      <c r="HXC64" s="26"/>
      <c r="HXD64" s="26"/>
      <c r="HXE64" s="26"/>
      <c r="HXF64" s="26"/>
      <c r="HXG64" s="26"/>
      <c r="HXH64" s="26"/>
      <c r="HXI64" s="26"/>
      <c r="HXJ64" s="26"/>
      <c r="HXK64" s="26"/>
      <c r="HXL64" s="26"/>
      <c r="HXM64" s="26"/>
      <c r="HXN64" s="26"/>
      <c r="HXO64" s="26"/>
      <c r="HXP64" s="26"/>
      <c r="HXQ64" s="26"/>
      <c r="HXR64" s="26"/>
      <c r="HXS64" s="26"/>
      <c r="HXT64" s="26"/>
      <c r="HXU64" s="26"/>
      <c r="HXV64" s="26"/>
      <c r="HXW64" s="26"/>
      <c r="HXX64" s="26"/>
      <c r="HXY64" s="26"/>
      <c r="HXZ64" s="26"/>
      <c r="HYA64" s="26"/>
      <c r="HYB64" s="26"/>
      <c r="HYC64" s="26"/>
      <c r="HYD64" s="26"/>
      <c r="HYE64" s="26"/>
      <c r="HYF64" s="26"/>
      <c r="HYG64" s="26"/>
      <c r="HYH64" s="26"/>
      <c r="HYI64" s="26"/>
      <c r="HYJ64" s="26"/>
      <c r="HYK64" s="26"/>
      <c r="HYL64" s="26"/>
      <c r="HYM64" s="26"/>
      <c r="HYN64" s="26"/>
      <c r="HYO64" s="26"/>
      <c r="HYP64" s="26"/>
      <c r="HYQ64" s="26"/>
      <c r="HYR64" s="26"/>
      <c r="HYS64" s="26"/>
      <c r="HYT64" s="26"/>
      <c r="HYU64" s="26"/>
      <c r="HYV64" s="26"/>
      <c r="HYW64" s="26"/>
      <c r="HYX64" s="26"/>
      <c r="HYY64" s="26"/>
      <c r="HYZ64" s="26"/>
      <c r="HZA64" s="26"/>
      <c r="HZB64" s="26"/>
      <c r="HZC64" s="26"/>
      <c r="HZD64" s="26"/>
      <c r="HZE64" s="26"/>
      <c r="HZF64" s="26"/>
      <c r="HZG64" s="26"/>
      <c r="HZH64" s="26"/>
      <c r="HZI64" s="26"/>
      <c r="HZJ64" s="26"/>
      <c r="HZK64" s="26"/>
      <c r="HZL64" s="26"/>
      <c r="HZM64" s="26"/>
      <c r="HZN64" s="26"/>
      <c r="HZO64" s="26"/>
      <c r="HZP64" s="26"/>
      <c r="HZQ64" s="26"/>
      <c r="HZR64" s="26"/>
      <c r="HZS64" s="26"/>
      <c r="HZT64" s="26"/>
      <c r="HZU64" s="26"/>
      <c r="HZV64" s="26"/>
      <c r="HZW64" s="26"/>
      <c r="HZX64" s="26"/>
      <c r="HZY64" s="26"/>
      <c r="HZZ64" s="26"/>
      <c r="IAA64" s="26"/>
      <c r="IAB64" s="26"/>
      <c r="IAC64" s="26"/>
      <c r="IAD64" s="26"/>
      <c r="IAE64" s="26"/>
      <c r="IAF64" s="26"/>
      <c r="IAG64" s="26"/>
      <c r="IAH64" s="26"/>
      <c r="IAI64" s="26"/>
      <c r="IAJ64" s="26"/>
      <c r="IAK64" s="26"/>
      <c r="IAL64" s="26"/>
      <c r="IAM64" s="26"/>
      <c r="IAN64" s="26"/>
      <c r="IAO64" s="26"/>
      <c r="IAP64" s="26"/>
      <c r="IAQ64" s="26"/>
      <c r="IAR64" s="26"/>
      <c r="IAS64" s="26"/>
      <c r="IAT64" s="26"/>
      <c r="IAU64" s="26"/>
      <c r="IAV64" s="26"/>
      <c r="IAW64" s="26"/>
      <c r="IAX64" s="26"/>
      <c r="IAY64" s="26"/>
      <c r="IAZ64" s="26"/>
      <c r="IBA64" s="26"/>
      <c r="IBB64" s="26"/>
      <c r="IBC64" s="26"/>
      <c r="IBD64" s="26"/>
      <c r="IBE64" s="26"/>
      <c r="IBF64" s="26"/>
      <c r="IBG64" s="26"/>
      <c r="IBH64" s="26"/>
      <c r="IBI64" s="26"/>
      <c r="IBJ64" s="26"/>
      <c r="IBK64" s="26"/>
      <c r="IBL64" s="26"/>
      <c r="IBM64" s="26"/>
      <c r="IBN64" s="26"/>
      <c r="IBO64" s="26"/>
      <c r="IBP64" s="26"/>
      <c r="IBQ64" s="26"/>
      <c r="IBR64" s="26"/>
      <c r="IBS64" s="26"/>
      <c r="IBT64" s="26"/>
      <c r="IBU64" s="26"/>
      <c r="IBV64" s="26"/>
      <c r="IBW64" s="26"/>
      <c r="IBX64" s="26"/>
      <c r="IBY64" s="26"/>
      <c r="IBZ64" s="26"/>
      <c r="ICA64" s="26"/>
      <c r="ICB64" s="26"/>
      <c r="ICC64" s="26"/>
      <c r="ICD64" s="26"/>
      <c r="ICE64" s="26"/>
      <c r="ICF64" s="26"/>
      <c r="ICG64" s="26"/>
      <c r="ICH64" s="26"/>
      <c r="ICI64" s="26"/>
      <c r="ICJ64" s="26"/>
      <c r="ICK64" s="26"/>
      <c r="ICL64" s="26"/>
      <c r="ICM64" s="26"/>
      <c r="ICN64" s="26"/>
      <c r="ICO64" s="26"/>
      <c r="ICP64" s="26"/>
      <c r="ICQ64" s="26"/>
      <c r="ICR64" s="26"/>
      <c r="ICS64" s="26"/>
      <c r="ICT64" s="26"/>
      <c r="ICU64" s="26"/>
      <c r="ICV64" s="26"/>
      <c r="ICW64" s="26"/>
      <c r="ICX64" s="26"/>
      <c r="ICY64" s="26"/>
      <c r="ICZ64" s="26"/>
      <c r="IDA64" s="26"/>
      <c r="IDB64" s="26"/>
      <c r="IDC64" s="26"/>
      <c r="IDD64" s="26"/>
      <c r="IDE64" s="26"/>
      <c r="IDF64" s="26"/>
      <c r="IDG64" s="26"/>
      <c r="IDH64" s="26"/>
      <c r="IDI64" s="26"/>
      <c r="IDJ64" s="26"/>
      <c r="IDK64" s="26"/>
      <c r="IDL64" s="26"/>
      <c r="IDM64" s="26"/>
      <c r="IDN64" s="26"/>
      <c r="IDO64" s="26"/>
      <c r="IDP64" s="26"/>
      <c r="IDQ64" s="26"/>
      <c r="IDR64" s="26"/>
      <c r="IDS64" s="26"/>
      <c r="IDT64" s="26"/>
      <c r="IDU64" s="26"/>
      <c r="IDV64" s="26"/>
      <c r="IDW64" s="26"/>
      <c r="IDX64" s="26"/>
      <c r="IDY64" s="26"/>
      <c r="IDZ64" s="26"/>
      <c r="IEA64" s="26"/>
      <c r="IEB64" s="26"/>
      <c r="IEC64" s="26"/>
      <c r="IED64" s="26"/>
      <c r="IEE64" s="26"/>
      <c r="IEF64" s="26"/>
      <c r="IEG64" s="26"/>
      <c r="IEH64" s="26"/>
      <c r="IEI64" s="26"/>
      <c r="IEJ64" s="26"/>
      <c r="IEK64" s="26"/>
      <c r="IEL64" s="26"/>
      <c r="IEM64" s="26"/>
      <c r="IEN64" s="26"/>
      <c r="IEO64" s="26"/>
      <c r="IEP64" s="26"/>
      <c r="IEQ64" s="26"/>
      <c r="IER64" s="26"/>
      <c r="IES64" s="26"/>
      <c r="IET64" s="26"/>
      <c r="IEU64" s="26"/>
      <c r="IEV64" s="26"/>
      <c r="IEW64" s="26"/>
      <c r="IEX64" s="26"/>
      <c r="IEY64" s="26"/>
      <c r="IEZ64" s="26"/>
      <c r="IFA64" s="26"/>
      <c r="IFB64" s="26"/>
      <c r="IFC64" s="26"/>
      <c r="IFD64" s="26"/>
      <c r="IFE64" s="26"/>
      <c r="IFF64" s="26"/>
      <c r="IFG64" s="26"/>
      <c r="IFH64" s="26"/>
      <c r="IFI64" s="26"/>
      <c r="IFJ64" s="26"/>
      <c r="IFK64" s="26"/>
      <c r="IFL64" s="26"/>
      <c r="IFM64" s="26"/>
      <c r="IFN64" s="26"/>
      <c r="IFO64" s="26"/>
      <c r="IFP64" s="26"/>
      <c r="IFQ64" s="26"/>
      <c r="IFR64" s="26"/>
      <c r="IFS64" s="26"/>
      <c r="IFT64" s="26"/>
      <c r="IFU64" s="26"/>
      <c r="IFV64" s="26"/>
      <c r="IFW64" s="26"/>
      <c r="IFX64" s="26"/>
      <c r="IFY64" s="26"/>
      <c r="IFZ64" s="26"/>
      <c r="IGA64" s="26"/>
      <c r="IGB64" s="26"/>
      <c r="IGC64" s="26"/>
      <c r="IGD64" s="26"/>
      <c r="IGE64" s="26"/>
      <c r="IGF64" s="26"/>
      <c r="IGG64" s="26"/>
      <c r="IGH64" s="26"/>
      <c r="IGI64" s="26"/>
      <c r="IGJ64" s="26"/>
      <c r="IGK64" s="26"/>
      <c r="IGL64" s="26"/>
      <c r="IGM64" s="26"/>
      <c r="IGN64" s="26"/>
      <c r="IGO64" s="26"/>
      <c r="IGP64" s="26"/>
      <c r="IGQ64" s="26"/>
      <c r="IGR64" s="26"/>
      <c r="IGS64" s="26"/>
      <c r="IGT64" s="26"/>
      <c r="IGU64" s="26"/>
      <c r="IGV64" s="26"/>
      <c r="IGW64" s="26"/>
      <c r="IGX64" s="26"/>
      <c r="IGY64" s="26"/>
      <c r="IGZ64" s="26"/>
      <c r="IHA64" s="26"/>
      <c r="IHB64" s="26"/>
      <c r="IHC64" s="26"/>
      <c r="IHD64" s="26"/>
      <c r="IHE64" s="26"/>
      <c r="IHF64" s="26"/>
      <c r="IHG64" s="26"/>
      <c r="IHH64" s="26"/>
      <c r="IHI64" s="26"/>
      <c r="IHJ64" s="26"/>
      <c r="IHK64" s="26"/>
      <c r="IHL64" s="26"/>
      <c r="IHM64" s="26"/>
      <c r="IHN64" s="26"/>
      <c r="IHO64" s="26"/>
      <c r="IHP64" s="26"/>
      <c r="IHQ64" s="26"/>
      <c r="IHR64" s="26"/>
      <c r="IHS64" s="26"/>
      <c r="IHT64" s="26"/>
      <c r="IHU64" s="26"/>
      <c r="IHV64" s="26"/>
      <c r="IHW64" s="26"/>
      <c r="IHX64" s="26"/>
      <c r="IHY64" s="26"/>
      <c r="IHZ64" s="26"/>
      <c r="IIA64" s="26"/>
      <c r="IIB64" s="26"/>
      <c r="IIC64" s="26"/>
      <c r="IID64" s="26"/>
      <c r="IIE64" s="26"/>
      <c r="IIF64" s="26"/>
      <c r="IIG64" s="26"/>
      <c r="IIH64" s="26"/>
      <c r="III64" s="26"/>
      <c r="IIJ64" s="26"/>
      <c r="IIK64" s="26"/>
      <c r="IIL64" s="26"/>
      <c r="IIM64" s="26"/>
      <c r="IIN64" s="26"/>
      <c r="IIO64" s="26"/>
      <c r="IIP64" s="26"/>
      <c r="IIQ64" s="26"/>
      <c r="IIR64" s="26"/>
      <c r="IIS64" s="26"/>
      <c r="IIT64" s="26"/>
      <c r="IIU64" s="26"/>
      <c r="IIV64" s="26"/>
      <c r="IIW64" s="26"/>
      <c r="IIX64" s="26"/>
      <c r="IIY64" s="26"/>
      <c r="IIZ64" s="26"/>
      <c r="IJA64" s="26"/>
      <c r="IJB64" s="26"/>
      <c r="IJC64" s="26"/>
      <c r="IJD64" s="26"/>
      <c r="IJE64" s="26"/>
      <c r="IJF64" s="26"/>
      <c r="IJG64" s="26"/>
      <c r="IJH64" s="26"/>
      <c r="IJI64" s="26"/>
      <c r="IJJ64" s="26"/>
      <c r="IJK64" s="26"/>
      <c r="IJL64" s="26"/>
      <c r="IJM64" s="26"/>
      <c r="IJN64" s="26"/>
      <c r="IJO64" s="26"/>
      <c r="IJP64" s="26"/>
      <c r="IJQ64" s="26"/>
      <c r="IJR64" s="26"/>
      <c r="IJS64" s="26"/>
      <c r="IJT64" s="26"/>
      <c r="IJU64" s="26"/>
      <c r="IJV64" s="26"/>
      <c r="IJW64" s="26"/>
      <c r="IJX64" s="26"/>
      <c r="IJY64" s="26"/>
      <c r="IJZ64" s="26"/>
      <c r="IKA64" s="26"/>
      <c r="IKB64" s="26"/>
      <c r="IKC64" s="26"/>
      <c r="IKD64" s="26"/>
      <c r="IKE64" s="26"/>
      <c r="IKF64" s="26"/>
      <c r="IKG64" s="26"/>
      <c r="IKH64" s="26"/>
      <c r="IKI64" s="26"/>
      <c r="IKJ64" s="26"/>
      <c r="IKK64" s="26"/>
      <c r="IKL64" s="26"/>
      <c r="IKM64" s="26"/>
      <c r="IKN64" s="26"/>
      <c r="IKO64" s="26"/>
      <c r="IKP64" s="26"/>
      <c r="IKQ64" s="26"/>
      <c r="IKR64" s="26"/>
      <c r="IKS64" s="26"/>
      <c r="IKT64" s="26"/>
      <c r="IKU64" s="26"/>
      <c r="IKV64" s="26"/>
      <c r="IKW64" s="26"/>
      <c r="IKX64" s="26"/>
      <c r="IKY64" s="26"/>
      <c r="IKZ64" s="26"/>
      <c r="ILA64" s="26"/>
      <c r="ILB64" s="26"/>
      <c r="ILC64" s="26"/>
      <c r="ILD64" s="26"/>
      <c r="ILE64" s="26"/>
      <c r="ILF64" s="26"/>
      <c r="ILG64" s="26"/>
      <c r="ILH64" s="26"/>
      <c r="ILI64" s="26"/>
      <c r="ILJ64" s="26"/>
      <c r="ILK64" s="26"/>
      <c r="ILL64" s="26"/>
      <c r="ILM64" s="26"/>
      <c r="ILN64" s="26"/>
      <c r="ILO64" s="26"/>
      <c r="ILP64" s="26"/>
      <c r="ILQ64" s="26"/>
      <c r="ILR64" s="26"/>
      <c r="ILS64" s="26"/>
      <c r="ILT64" s="26"/>
      <c r="ILU64" s="26"/>
      <c r="ILV64" s="26"/>
      <c r="ILW64" s="26"/>
      <c r="ILX64" s="26"/>
      <c r="ILY64" s="26"/>
      <c r="ILZ64" s="26"/>
      <c r="IMA64" s="26"/>
      <c r="IMB64" s="26"/>
      <c r="IMC64" s="26"/>
      <c r="IMD64" s="26"/>
      <c r="IME64" s="26"/>
      <c r="IMF64" s="26"/>
      <c r="IMG64" s="26"/>
      <c r="IMH64" s="26"/>
      <c r="IMI64" s="26"/>
      <c r="IMJ64" s="26"/>
      <c r="IMK64" s="26"/>
      <c r="IML64" s="26"/>
      <c r="IMM64" s="26"/>
      <c r="IMN64" s="26"/>
      <c r="IMO64" s="26"/>
      <c r="IMP64" s="26"/>
      <c r="IMQ64" s="26"/>
      <c r="IMR64" s="26"/>
      <c r="IMS64" s="26"/>
      <c r="IMT64" s="26"/>
      <c r="IMU64" s="26"/>
      <c r="IMV64" s="26"/>
      <c r="IMW64" s="26"/>
      <c r="IMX64" s="26"/>
      <c r="IMY64" s="26"/>
      <c r="IMZ64" s="26"/>
      <c r="INA64" s="26"/>
      <c r="INB64" s="26"/>
      <c r="INC64" s="26"/>
      <c r="IND64" s="26"/>
      <c r="INE64" s="26"/>
      <c r="INF64" s="26"/>
      <c r="ING64" s="26"/>
      <c r="INH64" s="26"/>
      <c r="INI64" s="26"/>
      <c r="INJ64" s="26"/>
      <c r="INK64" s="26"/>
      <c r="INL64" s="26"/>
      <c r="INM64" s="26"/>
      <c r="INN64" s="26"/>
      <c r="INO64" s="26"/>
      <c r="INP64" s="26"/>
      <c r="INQ64" s="26"/>
      <c r="INR64" s="26"/>
      <c r="INS64" s="26"/>
      <c r="INT64" s="26"/>
      <c r="INU64" s="26"/>
      <c r="INV64" s="26"/>
      <c r="INW64" s="26"/>
      <c r="INX64" s="26"/>
      <c r="INY64" s="26"/>
      <c r="INZ64" s="26"/>
      <c r="IOA64" s="26"/>
      <c r="IOB64" s="26"/>
      <c r="IOC64" s="26"/>
      <c r="IOD64" s="26"/>
      <c r="IOE64" s="26"/>
      <c r="IOF64" s="26"/>
      <c r="IOG64" s="26"/>
      <c r="IOH64" s="26"/>
      <c r="IOI64" s="26"/>
      <c r="IOJ64" s="26"/>
      <c r="IOK64" s="26"/>
      <c r="IOL64" s="26"/>
      <c r="IOM64" s="26"/>
      <c r="ION64" s="26"/>
      <c r="IOO64" s="26"/>
      <c r="IOP64" s="26"/>
      <c r="IOQ64" s="26"/>
      <c r="IOR64" s="26"/>
      <c r="IOS64" s="26"/>
      <c r="IOT64" s="26"/>
      <c r="IOU64" s="26"/>
      <c r="IOV64" s="26"/>
      <c r="IOW64" s="26"/>
      <c r="IOX64" s="26"/>
      <c r="IOY64" s="26"/>
      <c r="IOZ64" s="26"/>
      <c r="IPA64" s="26"/>
      <c r="IPB64" s="26"/>
      <c r="IPC64" s="26"/>
      <c r="IPD64" s="26"/>
      <c r="IPE64" s="26"/>
      <c r="IPF64" s="26"/>
      <c r="IPG64" s="26"/>
      <c r="IPH64" s="26"/>
      <c r="IPI64" s="26"/>
      <c r="IPJ64" s="26"/>
      <c r="IPK64" s="26"/>
      <c r="IPL64" s="26"/>
      <c r="IPM64" s="26"/>
      <c r="IPN64" s="26"/>
      <c r="IPO64" s="26"/>
      <c r="IPP64" s="26"/>
      <c r="IPQ64" s="26"/>
      <c r="IPR64" s="26"/>
      <c r="IPS64" s="26"/>
      <c r="IPT64" s="26"/>
      <c r="IPU64" s="26"/>
      <c r="IPV64" s="26"/>
      <c r="IPW64" s="26"/>
      <c r="IPX64" s="26"/>
      <c r="IPY64" s="26"/>
      <c r="IPZ64" s="26"/>
      <c r="IQA64" s="26"/>
      <c r="IQB64" s="26"/>
      <c r="IQC64" s="26"/>
      <c r="IQD64" s="26"/>
      <c r="IQE64" s="26"/>
      <c r="IQF64" s="26"/>
      <c r="IQG64" s="26"/>
      <c r="IQH64" s="26"/>
      <c r="IQI64" s="26"/>
      <c r="IQJ64" s="26"/>
      <c r="IQK64" s="26"/>
      <c r="IQL64" s="26"/>
      <c r="IQM64" s="26"/>
      <c r="IQN64" s="26"/>
      <c r="IQO64" s="26"/>
      <c r="IQP64" s="26"/>
      <c r="IQQ64" s="26"/>
      <c r="IQR64" s="26"/>
      <c r="IQS64" s="26"/>
      <c r="IQT64" s="26"/>
      <c r="IQU64" s="26"/>
      <c r="IQV64" s="26"/>
      <c r="IQW64" s="26"/>
      <c r="IQX64" s="26"/>
      <c r="IQY64" s="26"/>
      <c r="IQZ64" s="26"/>
      <c r="IRA64" s="26"/>
      <c r="IRB64" s="26"/>
      <c r="IRC64" s="26"/>
      <c r="IRD64" s="26"/>
      <c r="IRE64" s="26"/>
      <c r="IRF64" s="26"/>
      <c r="IRG64" s="26"/>
      <c r="IRH64" s="26"/>
      <c r="IRI64" s="26"/>
      <c r="IRJ64" s="26"/>
      <c r="IRK64" s="26"/>
      <c r="IRL64" s="26"/>
      <c r="IRM64" s="26"/>
      <c r="IRN64" s="26"/>
      <c r="IRO64" s="26"/>
      <c r="IRP64" s="26"/>
      <c r="IRQ64" s="26"/>
      <c r="IRR64" s="26"/>
      <c r="IRS64" s="26"/>
      <c r="IRT64" s="26"/>
      <c r="IRU64" s="26"/>
      <c r="IRV64" s="26"/>
      <c r="IRW64" s="26"/>
      <c r="IRX64" s="26"/>
      <c r="IRY64" s="26"/>
      <c r="IRZ64" s="26"/>
      <c r="ISA64" s="26"/>
      <c r="ISB64" s="26"/>
      <c r="ISC64" s="26"/>
      <c r="ISD64" s="26"/>
      <c r="ISE64" s="26"/>
      <c r="ISF64" s="26"/>
      <c r="ISG64" s="26"/>
      <c r="ISH64" s="26"/>
      <c r="ISI64" s="26"/>
      <c r="ISJ64" s="26"/>
      <c r="ISK64" s="26"/>
      <c r="ISL64" s="26"/>
      <c r="ISM64" s="26"/>
      <c r="ISN64" s="26"/>
      <c r="ISO64" s="26"/>
      <c r="ISP64" s="26"/>
      <c r="ISQ64" s="26"/>
      <c r="ISR64" s="26"/>
      <c r="ISS64" s="26"/>
      <c r="IST64" s="26"/>
      <c r="ISU64" s="26"/>
      <c r="ISV64" s="26"/>
      <c r="ISW64" s="26"/>
      <c r="ISX64" s="26"/>
      <c r="ISY64" s="26"/>
      <c r="ISZ64" s="26"/>
      <c r="ITA64" s="26"/>
      <c r="ITB64" s="26"/>
      <c r="ITC64" s="26"/>
      <c r="ITD64" s="26"/>
      <c r="ITE64" s="26"/>
      <c r="ITF64" s="26"/>
      <c r="ITG64" s="26"/>
      <c r="ITH64" s="26"/>
      <c r="ITI64" s="26"/>
      <c r="ITJ64" s="26"/>
      <c r="ITK64" s="26"/>
      <c r="ITL64" s="26"/>
      <c r="ITM64" s="26"/>
      <c r="ITN64" s="26"/>
      <c r="ITO64" s="26"/>
      <c r="ITP64" s="26"/>
      <c r="ITQ64" s="26"/>
      <c r="ITR64" s="26"/>
      <c r="ITS64" s="26"/>
      <c r="ITT64" s="26"/>
      <c r="ITU64" s="26"/>
      <c r="ITV64" s="26"/>
      <c r="ITW64" s="26"/>
      <c r="ITX64" s="26"/>
      <c r="ITY64" s="26"/>
      <c r="ITZ64" s="26"/>
      <c r="IUA64" s="26"/>
      <c r="IUB64" s="26"/>
      <c r="IUC64" s="26"/>
      <c r="IUD64" s="26"/>
      <c r="IUE64" s="26"/>
      <c r="IUF64" s="26"/>
      <c r="IUG64" s="26"/>
      <c r="IUH64" s="26"/>
      <c r="IUI64" s="26"/>
      <c r="IUJ64" s="26"/>
      <c r="IUK64" s="26"/>
      <c r="IUL64" s="26"/>
      <c r="IUM64" s="26"/>
      <c r="IUN64" s="26"/>
      <c r="IUO64" s="26"/>
      <c r="IUP64" s="26"/>
      <c r="IUQ64" s="26"/>
      <c r="IUR64" s="26"/>
      <c r="IUS64" s="26"/>
      <c r="IUT64" s="26"/>
      <c r="IUU64" s="26"/>
      <c r="IUV64" s="26"/>
      <c r="IUW64" s="26"/>
      <c r="IUX64" s="26"/>
      <c r="IUY64" s="26"/>
      <c r="IUZ64" s="26"/>
      <c r="IVA64" s="26"/>
      <c r="IVB64" s="26"/>
      <c r="IVC64" s="26"/>
      <c r="IVD64" s="26"/>
      <c r="IVE64" s="26"/>
      <c r="IVF64" s="26"/>
      <c r="IVG64" s="26"/>
      <c r="IVH64" s="26"/>
      <c r="IVI64" s="26"/>
      <c r="IVJ64" s="26"/>
      <c r="IVK64" s="26"/>
      <c r="IVL64" s="26"/>
      <c r="IVM64" s="26"/>
      <c r="IVN64" s="26"/>
      <c r="IVO64" s="26"/>
      <c r="IVP64" s="26"/>
      <c r="IVQ64" s="26"/>
      <c r="IVR64" s="26"/>
      <c r="IVS64" s="26"/>
      <c r="IVT64" s="26"/>
      <c r="IVU64" s="26"/>
      <c r="IVV64" s="26"/>
      <c r="IVW64" s="26"/>
      <c r="IVX64" s="26"/>
      <c r="IVY64" s="26"/>
      <c r="IVZ64" s="26"/>
      <c r="IWA64" s="26"/>
      <c r="IWB64" s="26"/>
      <c r="IWC64" s="26"/>
      <c r="IWD64" s="26"/>
      <c r="IWE64" s="26"/>
      <c r="IWF64" s="26"/>
      <c r="IWG64" s="26"/>
      <c r="IWH64" s="26"/>
      <c r="IWI64" s="26"/>
      <c r="IWJ64" s="26"/>
      <c r="IWK64" s="26"/>
      <c r="IWL64" s="26"/>
      <c r="IWM64" s="26"/>
      <c r="IWN64" s="26"/>
      <c r="IWO64" s="26"/>
      <c r="IWP64" s="26"/>
      <c r="IWQ64" s="26"/>
      <c r="IWR64" s="26"/>
      <c r="IWS64" s="26"/>
      <c r="IWT64" s="26"/>
      <c r="IWU64" s="26"/>
      <c r="IWV64" s="26"/>
      <c r="IWW64" s="26"/>
      <c r="IWX64" s="26"/>
      <c r="IWY64" s="26"/>
      <c r="IWZ64" s="26"/>
      <c r="IXA64" s="26"/>
      <c r="IXB64" s="26"/>
      <c r="IXC64" s="26"/>
      <c r="IXD64" s="26"/>
      <c r="IXE64" s="26"/>
      <c r="IXF64" s="26"/>
      <c r="IXG64" s="26"/>
      <c r="IXH64" s="26"/>
      <c r="IXI64" s="26"/>
      <c r="IXJ64" s="26"/>
      <c r="IXK64" s="26"/>
      <c r="IXL64" s="26"/>
      <c r="IXM64" s="26"/>
      <c r="IXN64" s="26"/>
      <c r="IXO64" s="26"/>
      <c r="IXP64" s="26"/>
      <c r="IXQ64" s="26"/>
      <c r="IXR64" s="26"/>
      <c r="IXS64" s="26"/>
      <c r="IXT64" s="26"/>
      <c r="IXU64" s="26"/>
      <c r="IXV64" s="26"/>
      <c r="IXW64" s="26"/>
      <c r="IXX64" s="26"/>
      <c r="IXY64" s="26"/>
      <c r="IXZ64" s="26"/>
      <c r="IYA64" s="26"/>
      <c r="IYB64" s="26"/>
      <c r="IYC64" s="26"/>
      <c r="IYD64" s="26"/>
      <c r="IYE64" s="26"/>
      <c r="IYF64" s="26"/>
      <c r="IYG64" s="26"/>
      <c r="IYH64" s="26"/>
      <c r="IYI64" s="26"/>
      <c r="IYJ64" s="26"/>
      <c r="IYK64" s="26"/>
      <c r="IYL64" s="26"/>
      <c r="IYM64" s="26"/>
      <c r="IYN64" s="26"/>
      <c r="IYO64" s="26"/>
      <c r="IYP64" s="26"/>
      <c r="IYQ64" s="26"/>
      <c r="IYR64" s="26"/>
      <c r="IYS64" s="26"/>
      <c r="IYT64" s="26"/>
      <c r="IYU64" s="26"/>
      <c r="IYV64" s="26"/>
      <c r="IYW64" s="26"/>
      <c r="IYX64" s="26"/>
      <c r="IYY64" s="26"/>
      <c r="IYZ64" s="26"/>
      <c r="IZA64" s="26"/>
      <c r="IZB64" s="26"/>
      <c r="IZC64" s="26"/>
      <c r="IZD64" s="26"/>
      <c r="IZE64" s="26"/>
      <c r="IZF64" s="26"/>
      <c r="IZG64" s="26"/>
      <c r="IZH64" s="26"/>
      <c r="IZI64" s="26"/>
      <c r="IZJ64" s="26"/>
      <c r="IZK64" s="26"/>
      <c r="IZL64" s="26"/>
      <c r="IZM64" s="26"/>
      <c r="IZN64" s="26"/>
      <c r="IZO64" s="26"/>
      <c r="IZP64" s="26"/>
      <c r="IZQ64" s="26"/>
      <c r="IZR64" s="26"/>
      <c r="IZS64" s="26"/>
      <c r="IZT64" s="26"/>
      <c r="IZU64" s="26"/>
      <c r="IZV64" s="26"/>
      <c r="IZW64" s="26"/>
      <c r="IZX64" s="26"/>
      <c r="IZY64" s="26"/>
      <c r="IZZ64" s="26"/>
      <c r="JAA64" s="26"/>
      <c r="JAB64" s="26"/>
      <c r="JAC64" s="26"/>
      <c r="JAD64" s="26"/>
      <c r="JAE64" s="26"/>
      <c r="JAF64" s="26"/>
      <c r="JAG64" s="26"/>
      <c r="JAH64" s="26"/>
      <c r="JAI64" s="26"/>
      <c r="JAJ64" s="26"/>
      <c r="JAK64" s="26"/>
      <c r="JAL64" s="26"/>
      <c r="JAM64" s="26"/>
      <c r="JAN64" s="26"/>
      <c r="JAO64" s="26"/>
      <c r="JAP64" s="26"/>
      <c r="JAQ64" s="26"/>
      <c r="JAR64" s="26"/>
      <c r="JAS64" s="26"/>
      <c r="JAT64" s="26"/>
      <c r="JAU64" s="26"/>
      <c r="JAV64" s="26"/>
      <c r="JAW64" s="26"/>
      <c r="JAX64" s="26"/>
      <c r="JAY64" s="26"/>
      <c r="JAZ64" s="26"/>
      <c r="JBA64" s="26"/>
      <c r="JBB64" s="26"/>
      <c r="JBC64" s="26"/>
      <c r="JBD64" s="26"/>
      <c r="JBE64" s="26"/>
      <c r="JBF64" s="26"/>
      <c r="JBG64" s="26"/>
      <c r="JBH64" s="26"/>
      <c r="JBI64" s="26"/>
      <c r="JBJ64" s="26"/>
      <c r="JBK64" s="26"/>
      <c r="JBL64" s="26"/>
      <c r="JBM64" s="26"/>
      <c r="JBN64" s="26"/>
      <c r="JBO64" s="26"/>
      <c r="JBP64" s="26"/>
      <c r="JBQ64" s="26"/>
      <c r="JBR64" s="26"/>
      <c r="JBS64" s="26"/>
      <c r="JBT64" s="26"/>
      <c r="JBU64" s="26"/>
      <c r="JBV64" s="26"/>
      <c r="JBW64" s="26"/>
      <c r="JBX64" s="26"/>
      <c r="JBY64" s="26"/>
      <c r="JBZ64" s="26"/>
      <c r="JCA64" s="26"/>
      <c r="JCB64" s="26"/>
      <c r="JCC64" s="26"/>
      <c r="JCD64" s="26"/>
      <c r="JCE64" s="26"/>
      <c r="JCF64" s="26"/>
      <c r="JCG64" s="26"/>
      <c r="JCH64" s="26"/>
      <c r="JCI64" s="26"/>
      <c r="JCJ64" s="26"/>
      <c r="JCK64" s="26"/>
      <c r="JCL64" s="26"/>
      <c r="JCM64" s="26"/>
      <c r="JCN64" s="26"/>
      <c r="JCO64" s="26"/>
      <c r="JCP64" s="26"/>
      <c r="JCQ64" s="26"/>
      <c r="JCR64" s="26"/>
      <c r="JCS64" s="26"/>
      <c r="JCT64" s="26"/>
      <c r="JCU64" s="26"/>
      <c r="JCV64" s="26"/>
      <c r="JCW64" s="26"/>
      <c r="JCX64" s="26"/>
      <c r="JCY64" s="26"/>
      <c r="JCZ64" s="26"/>
      <c r="JDA64" s="26"/>
      <c r="JDB64" s="26"/>
      <c r="JDC64" s="26"/>
      <c r="JDD64" s="26"/>
      <c r="JDE64" s="26"/>
      <c r="JDF64" s="26"/>
      <c r="JDG64" s="26"/>
      <c r="JDH64" s="26"/>
      <c r="JDI64" s="26"/>
      <c r="JDJ64" s="26"/>
      <c r="JDK64" s="26"/>
      <c r="JDL64" s="26"/>
      <c r="JDM64" s="26"/>
      <c r="JDN64" s="26"/>
      <c r="JDO64" s="26"/>
      <c r="JDP64" s="26"/>
      <c r="JDQ64" s="26"/>
      <c r="JDR64" s="26"/>
      <c r="JDS64" s="26"/>
      <c r="JDT64" s="26"/>
      <c r="JDU64" s="26"/>
      <c r="JDV64" s="26"/>
      <c r="JDW64" s="26"/>
      <c r="JDX64" s="26"/>
      <c r="JDY64" s="26"/>
      <c r="JDZ64" s="26"/>
      <c r="JEA64" s="26"/>
      <c r="JEB64" s="26"/>
      <c r="JEC64" s="26"/>
      <c r="JED64" s="26"/>
      <c r="JEE64" s="26"/>
      <c r="JEF64" s="26"/>
      <c r="JEG64" s="26"/>
      <c r="JEH64" s="26"/>
      <c r="JEI64" s="26"/>
      <c r="JEJ64" s="26"/>
      <c r="JEK64" s="26"/>
      <c r="JEL64" s="26"/>
      <c r="JEM64" s="26"/>
      <c r="JEN64" s="26"/>
      <c r="JEO64" s="26"/>
      <c r="JEP64" s="26"/>
      <c r="JEQ64" s="26"/>
      <c r="JER64" s="26"/>
      <c r="JES64" s="26"/>
      <c r="JET64" s="26"/>
      <c r="JEU64" s="26"/>
      <c r="JEV64" s="26"/>
      <c r="JEW64" s="26"/>
      <c r="JEX64" s="26"/>
      <c r="JEY64" s="26"/>
      <c r="JEZ64" s="26"/>
      <c r="JFA64" s="26"/>
      <c r="JFB64" s="26"/>
      <c r="JFC64" s="26"/>
      <c r="JFD64" s="26"/>
      <c r="JFE64" s="26"/>
      <c r="JFF64" s="26"/>
      <c r="JFG64" s="26"/>
      <c r="JFH64" s="26"/>
      <c r="JFI64" s="26"/>
      <c r="JFJ64" s="26"/>
      <c r="JFK64" s="26"/>
      <c r="JFL64" s="26"/>
      <c r="JFM64" s="26"/>
      <c r="JFN64" s="26"/>
      <c r="JFO64" s="26"/>
      <c r="JFP64" s="26"/>
      <c r="JFQ64" s="26"/>
      <c r="JFR64" s="26"/>
      <c r="JFS64" s="26"/>
      <c r="JFT64" s="26"/>
      <c r="JFU64" s="26"/>
      <c r="JFV64" s="26"/>
      <c r="JFW64" s="26"/>
      <c r="JFX64" s="26"/>
      <c r="JFY64" s="26"/>
      <c r="JFZ64" s="26"/>
      <c r="JGA64" s="26"/>
      <c r="JGB64" s="26"/>
      <c r="JGC64" s="26"/>
      <c r="JGD64" s="26"/>
      <c r="JGE64" s="26"/>
      <c r="JGF64" s="26"/>
      <c r="JGG64" s="26"/>
      <c r="JGH64" s="26"/>
      <c r="JGI64" s="26"/>
      <c r="JGJ64" s="26"/>
      <c r="JGK64" s="26"/>
      <c r="JGL64" s="26"/>
      <c r="JGM64" s="26"/>
      <c r="JGN64" s="26"/>
      <c r="JGO64" s="26"/>
      <c r="JGP64" s="26"/>
      <c r="JGQ64" s="26"/>
      <c r="JGR64" s="26"/>
      <c r="JGS64" s="26"/>
      <c r="JGT64" s="26"/>
      <c r="JGU64" s="26"/>
      <c r="JGV64" s="26"/>
      <c r="JGW64" s="26"/>
      <c r="JGX64" s="26"/>
      <c r="JGY64" s="26"/>
      <c r="JGZ64" s="26"/>
      <c r="JHA64" s="26"/>
      <c r="JHB64" s="26"/>
      <c r="JHC64" s="26"/>
      <c r="JHD64" s="26"/>
      <c r="JHE64" s="26"/>
      <c r="JHF64" s="26"/>
      <c r="JHG64" s="26"/>
      <c r="JHH64" s="26"/>
      <c r="JHI64" s="26"/>
      <c r="JHJ64" s="26"/>
      <c r="JHK64" s="26"/>
      <c r="JHL64" s="26"/>
      <c r="JHM64" s="26"/>
      <c r="JHN64" s="26"/>
      <c r="JHO64" s="26"/>
      <c r="JHP64" s="26"/>
      <c r="JHQ64" s="26"/>
      <c r="JHR64" s="26"/>
      <c r="JHS64" s="26"/>
      <c r="JHT64" s="26"/>
      <c r="JHU64" s="26"/>
      <c r="JHV64" s="26"/>
      <c r="JHW64" s="26"/>
      <c r="JHX64" s="26"/>
      <c r="JHY64" s="26"/>
      <c r="JHZ64" s="26"/>
      <c r="JIA64" s="26"/>
      <c r="JIB64" s="26"/>
      <c r="JIC64" s="26"/>
      <c r="JID64" s="26"/>
      <c r="JIE64" s="26"/>
      <c r="JIF64" s="26"/>
      <c r="JIG64" s="26"/>
      <c r="JIH64" s="26"/>
      <c r="JII64" s="26"/>
      <c r="JIJ64" s="26"/>
      <c r="JIK64" s="26"/>
      <c r="JIL64" s="26"/>
      <c r="JIM64" s="26"/>
      <c r="JIN64" s="26"/>
      <c r="JIO64" s="26"/>
      <c r="JIP64" s="26"/>
      <c r="JIQ64" s="26"/>
      <c r="JIR64" s="26"/>
      <c r="JIS64" s="26"/>
      <c r="JIT64" s="26"/>
      <c r="JIU64" s="26"/>
      <c r="JIV64" s="26"/>
      <c r="JIW64" s="26"/>
      <c r="JIX64" s="26"/>
      <c r="JIY64" s="26"/>
      <c r="JIZ64" s="26"/>
      <c r="JJA64" s="26"/>
      <c r="JJB64" s="26"/>
      <c r="JJC64" s="26"/>
      <c r="JJD64" s="26"/>
      <c r="JJE64" s="26"/>
      <c r="JJF64" s="26"/>
      <c r="JJG64" s="26"/>
      <c r="JJH64" s="26"/>
      <c r="JJI64" s="26"/>
      <c r="JJJ64" s="26"/>
      <c r="JJK64" s="26"/>
      <c r="JJL64" s="26"/>
      <c r="JJM64" s="26"/>
      <c r="JJN64" s="26"/>
      <c r="JJO64" s="26"/>
      <c r="JJP64" s="26"/>
      <c r="JJQ64" s="26"/>
      <c r="JJR64" s="26"/>
      <c r="JJS64" s="26"/>
      <c r="JJT64" s="26"/>
      <c r="JJU64" s="26"/>
      <c r="JJV64" s="26"/>
      <c r="JJW64" s="26"/>
      <c r="JJX64" s="26"/>
      <c r="JJY64" s="26"/>
      <c r="JJZ64" s="26"/>
      <c r="JKA64" s="26"/>
      <c r="JKB64" s="26"/>
      <c r="JKC64" s="26"/>
      <c r="JKD64" s="26"/>
      <c r="JKE64" s="26"/>
      <c r="JKF64" s="26"/>
      <c r="JKG64" s="26"/>
      <c r="JKH64" s="26"/>
      <c r="JKI64" s="26"/>
      <c r="JKJ64" s="26"/>
      <c r="JKK64" s="26"/>
      <c r="JKL64" s="26"/>
      <c r="JKM64" s="26"/>
      <c r="JKN64" s="26"/>
      <c r="JKO64" s="26"/>
      <c r="JKP64" s="26"/>
      <c r="JKQ64" s="26"/>
      <c r="JKR64" s="26"/>
      <c r="JKS64" s="26"/>
      <c r="JKT64" s="26"/>
      <c r="JKU64" s="26"/>
      <c r="JKV64" s="26"/>
      <c r="JKW64" s="26"/>
      <c r="JKX64" s="26"/>
      <c r="JKY64" s="26"/>
      <c r="JKZ64" s="26"/>
      <c r="JLA64" s="26"/>
      <c r="JLB64" s="26"/>
      <c r="JLC64" s="26"/>
      <c r="JLD64" s="26"/>
      <c r="JLE64" s="26"/>
      <c r="JLF64" s="26"/>
      <c r="JLG64" s="26"/>
      <c r="JLH64" s="26"/>
      <c r="JLI64" s="26"/>
      <c r="JLJ64" s="26"/>
      <c r="JLK64" s="26"/>
      <c r="JLL64" s="26"/>
      <c r="JLM64" s="26"/>
      <c r="JLN64" s="26"/>
      <c r="JLO64" s="26"/>
      <c r="JLP64" s="26"/>
      <c r="JLQ64" s="26"/>
      <c r="JLR64" s="26"/>
      <c r="JLS64" s="26"/>
      <c r="JLT64" s="26"/>
      <c r="JLU64" s="26"/>
      <c r="JLV64" s="26"/>
      <c r="JLW64" s="26"/>
      <c r="JLX64" s="26"/>
      <c r="JLY64" s="26"/>
      <c r="JLZ64" s="26"/>
      <c r="JMA64" s="26"/>
      <c r="JMB64" s="26"/>
      <c r="JMC64" s="26"/>
      <c r="JMD64" s="26"/>
      <c r="JME64" s="26"/>
      <c r="JMF64" s="26"/>
      <c r="JMG64" s="26"/>
      <c r="JMH64" s="26"/>
      <c r="JMI64" s="26"/>
      <c r="JMJ64" s="26"/>
      <c r="JMK64" s="26"/>
      <c r="JML64" s="26"/>
      <c r="JMM64" s="26"/>
      <c r="JMN64" s="26"/>
      <c r="JMO64" s="26"/>
      <c r="JMP64" s="26"/>
      <c r="JMQ64" s="26"/>
      <c r="JMR64" s="26"/>
      <c r="JMS64" s="26"/>
      <c r="JMT64" s="26"/>
      <c r="JMU64" s="26"/>
      <c r="JMV64" s="26"/>
      <c r="JMW64" s="26"/>
      <c r="JMX64" s="26"/>
      <c r="JMY64" s="26"/>
      <c r="JMZ64" s="26"/>
      <c r="JNA64" s="26"/>
      <c r="JNB64" s="26"/>
      <c r="JNC64" s="26"/>
      <c r="JND64" s="26"/>
      <c r="JNE64" s="26"/>
      <c r="JNF64" s="26"/>
      <c r="JNG64" s="26"/>
      <c r="JNH64" s="26"/>
      <c r="JNI64" s="26"/>
      <c r="JNJ64" s="26"/>
      <c r="JNK64" s="26"/>
      <c r="JNL64" s="26"/>
      <c r="JNM64" s="26"/>
      <c r="JNN64" s="26"/>
      <c r="JNO64" s="26"/>
      <c r="JNP64" s="26"/>
      <c r="JNQ64" s="26"/>
      <c r="JNR64" s="26"/>
      <c r="JNS64" s="26"/>
      <c r="JNT64" s="26"/>
      <c r="JNU64" s="26"/>
      <c r="JNV64" s="26"/>
      <c r="JNW64" s="26"/>
      <c r="JNX64" s="26"/>
      <c r="JNY64" s="26"/>
      <c r="JNZ64" s="26"/>
      <c r="JOA64" s="26"/>
      <c r="JOB64" s="26"/>
      <c r="JOC64" s="26"/>
      <c r="JOD64" s="26"/>
      <c r="JOE64" s="26"/>
      <c r="JOF64" s="26"/>
      <c r="JOG64" s="26"/>
      <c r="JOH64" s="26"/>
      <c r="JOI64" s="26"/>
      <c r="JOJ64" s="26"/>
      <c r="JOK64" s="26"/>
      <c r="JOL64" s="26"/>
      <c r="JOM64" s="26"/>
      <c r="JON64" s="26"/>
      <c r="JOO64" s="26"/>
      <c r="JOP64" s="26"/>
      <c r="JOQ64" s="26"/>
      <c r="JOR64" s="26"/>
      <c r="JOS64" s="26"/>
      <c r="JOT64" s="26"/>
      <c r="JOU64" s="26"/>
      <c r="JOV64" s="26"/>
      <c r="JOW64" s="26"/>
      <c r="JOX64" s="26"/>
      <c r="JOY64" s="26"/>
      <c r="JOZ64" s="26"/>
      <c r="JPA64" s="26"/>
      <c r="JPB64" s="26"/>
      <c r="JPC64" s="26"/>
      <c r="JPD64" s="26"/>
      <c r="JPE64" s="26"/>
      <c r="JPF64" s="26"/>
      <c r="JPG64" s="26"/>
      <c r="JPH64" s="26"/>
      <c r="JPI64" s="26"/>
      <c r="JPJ64" s="26"/>
      <c r="JPK64" s="26"/>
      <c r="JPL64" s="26"/>
      <c r="JPM64" s="26"/>
      <c r="JPN64" s="26"/>
      <c r="JPO64" s="26"/>
      <c r="JPP64" s="26"/>
      <c r="JPQ64" s="26"/>
      <c r="JPR64" s="26"/>
      <c r="JPS64" s="26"/>
      <c r="JPT64" s="26"/>
      <c r="JPU64" s="26"/>
      <c r="JPV64" s="26"/>
      <c r="JPW64" s="26"/>
      <c r="JPX64" s="26"/>
      <c r="JPY64" s="26"/>
      <c r="JPZ64" s="26"/>
      <c r="JQA64" s="26"/>
      <c r="JQB64" s="26"/>
      <c r="JQC64" s="26"/>
      <c r="JQD64" s="26"/>
      <c r="JQE64" s="26"/>
      <c r="JQF64" s="26"/>
      <c r="JQG64" s="26"/>
      <c r="JQH64" s="26"/>
      <c r="JQI64" s="26"/>
      <c r="JQJ64" s="26"/>
      <c r="JQK64" s="26"/>
      <c r="JQL64" s="26"/>
      <c r="JQM64" s="26"/>
      <c r="JQN64" s="26"/>
      <c r="JQO64" s="26"/>
      <c r="JQP64" s="26"/>
      <c r="JQQ64" s="26"/>
      <c r="JQR64" s="26"/>
      <c r="JQS64" s="26"/>
      <c r="JQT64" s="26"/>
      <c r="JQU64" s="26"/>
      <c r="JQV64" s="26"/>
      <c r="JQW64" s="26"/>
      <c r="JQX64" s="26"/>
      <c r="JQY64" s="26"/>
      <c r="JQZ64" s="26"/>
      <c r="JRA64" s="26"/>
      <c r="JRB64" s="26"/>
      <c r="JRC64" s="26"/>
      <c r="JRD64" s="26"/>
      <c r="JRE64" s="26"/>
      <c r="JRF64" s="26"/>
      <c r="JRG64" s="26"/>
      <c r="JRH64" s="26"/>
      <c r="JRI64" s="26"/>
      <c r="JRJ64" s="26"/>
      <c r="JRK64" s="26"/>
      <c r="JRL64" s="26"/>
      <c r="JRM64" s="26"/>
      <c r="JRN64" s="26"/>
      <c r="JRO64" s="26"/>
      <c r="JRP64" s="26"/>
      <c r="JRQ64" s="26"/>
      <c r="JRR64" s="26"/>
      <c r="JRS64" s="26"/>
      <c r="JRT64" s="26"/>
      <c r="JRU64" s="26"/>
      <c r="JRV64" s="26"/>
      <c r="JRW64" s="26"/>
      <c r="JRX64" s="26"/>
      <c r="JRY64" s="26"/>
      <c r="JRZ64" s="26"/>
      <c r="JSA64" s="26"/>
      <c r="JSB64" s="26"/>
      <c r="JSC64" s="26"/>
      <c r="JSD64" s="26"/>
      <c r="JSE64" s="26"/>
      <c r="JSF64" s="26"/>
      <c r="JSG64" s="26"/>
      <c r="JSH64" s="26"/>
      <c r="JSI64" s="26"/>
      <c r="JSJ64" s="26"/>
      <c r="JSK64" s="26"/>
      <c r="JSL64" s="26"/>
      <c r="JSM64" s="26"/>
      <c r="JSN64" s="26"/>
      <c r="JSO64" s="26"/>
      <c r="JSP64" s="26"/>
      <c r="JSQ64" s="26"/>
      <c r="JSR64" s="26"/>
      <c r="JSS64" s="26"/>
      <c r="JST64" s="26"/>
      <c r="JSU64" s="26"/>
      <c r="JSV64" s="26"/>
      <c r="JSW64" s="26"/>
      <c r="JSX64" s="26"/>
      <c r="JSY64" s="26"/>
      <c r="JSZ64" s="26"/>
      <c r="JTA64" s="26"/>
      <c r="JTB64" s="26"/>
      <c r="JTC64" s="26"/>
      <c r="JTD64" s="26"/>
      <c r="JTE64" s="26"/>
      <c r="JTF64" s="26"/>
      <c r="JTG64" s="26"/>
      <c r="JTH64" s="26"/>
      <c r="JTI64" s="26"/>
      <c r="JTJ64" s="26"/>
      <c r="JTK64" s="26"/>
      <c r="JTL64" s="26"/>
      <c r="JTM64" s="26"/>
      <c r="JTN64" s="26"/>
      <c r="JTO64" s="26"/>
      <c r="JTP64" s="26"/>
      <c r="JTQ64" s="26"/>
      <c r="JTR64" s="26"/>
      <c r="JTS64" s="26"/>
      <c r="JTT64" s="26"/>
      <c r="JTU64" s="26"/>
      <c r="JTV64" s="26"/>
      <c r="JTW64" s="26"/>
      <c r="JTX64" s="26"/>
      <c r="JTY64" s="26"/>
      <c r="JTZ64" s="26"/>
      <c r="JUA64" s="26"/>
      <c r="JUB64" s="26"/>
      <c r="JUC64" s="26"/>
      <c r="JUD64" s="26"/>
      <c r="JUE64" s="26"/>
      <c r="JUF64" s="26"/>
      <c r="JUG64" s="26"/>
      <c r="JUH64" s="26"/>
      <c r="JUI64" s="26"/>
      <c r="JUJ64" s="26"/>
      <c r="JUK64" s="26"/>
      <c r="JUL64" s="26"/>
      <c r="JUM64" s="26"/>
      <c r="JUN64" s="26"/>
      <c r="JUO64" s="26"/>
      <c r="JUP64" s="26"/>
      <c r="JUQ64" s="26"/>
      <c r="JUR64" s="26"/>
      <c r="JUS64" s="26"/>
      <c r="JUT64" s="26"/>
      <c r="JUU64" s="26"/>
      <c r="JUV64" s="26"/>
      <c r="JUW64" s="26"/>
      <c r="JUX64" s="26"/>
      <c r="JUY64" s="26"/>
      <c r="JUZ64" s="26"/>
      <c r="JVA64" s="26"/>
      <c r="JVB64" s="26"/>
      <c r="JVC64" s="26"/>
      <c r="JVD64" s="26"/>
      <c r="JVE64" s="26"/>
      <c r="JVF64" s="26"/>
      <c r="JVG64" s="26"/>
      <c r="JVH64" s="26"/>
      <c r="JVI64" s="26"/>
      <c r="JVJ64" s="26"/>
      <c r="JVK64" s="26"/>
      <c r="JVL64" s="26"/>
      <c r="JVM64" s="26"/>
      <c r="JVN64" s="26"/>
      <c r="JVO64" s="26"/>
      <c r="JVP64" s="26"/>
      <c r="JVQ64" s="26"/>
      <c r="JVR64" s="26"/>
      <c r="JVS64" s="26"/>
      <c r="JVT64" s="26"/>
      <c r="JVU64" s="26"/>
      <c r="JVV64" s="26"/>
      <c r="JVW64" s="26"/>
      <c r="JVX64" s="26"/>
      <c r="JVY64" s="26"/>
      <c r="JVZ64" s="26"/>
      <c r="JWA64" s="26"/>
      <c r="JWB64" s="26"/>
      <c r="JWC64" s="26"/>
      <c r="JWD64" s="26"/>
      <c r="JWE64" s="26"/>
      <c r="JWF64" s="26"/>
      <c r="JWG64" s="26"/>
      <c r="JWH64" s="26"/>
      <c r="JWI64" s="26"/>
      <c r="JWJ64" s="26"/>
      <c r="JWK64" s="26"/>
      <c r="JWL64" s="26"/>
      <c r="JWM64" s="26"/>
      <c r="JWN64" s="26"/>
      <c r="JWO64" s="26"/>
      <c r="JWP64" s="26"/>
      <c r="JWQ64" s="26"/>
      <c r="JWR64" s="26"/>
      <c r="JWS64" s="26"/>
      <c r="JWT64" s="26"/>
      <c r="JWU64" s="26"/>
      <c r="JWV64" s="26"/>
      <c r="JWW64" s="26"/>
      <c r="JWX64" s="26"/>
      <c r="JWY64" s="26"/>
      <c r="JWZ64" s="26"/>
      <c r="JXA64" s="26"/>
      <c r="JXB64" s="26"/>
      <c r="JXC64" s="26"/>
      <c r="JXD64" s="26"/>
      <c r="JXE64" s="26"/>
      <c r="JXF64" s="26"/>
      <c r="JXG64" s="26"/>
      <c r="JXH64" s="26"/>
      <c r="JXI64" s="26"/>
      <c r="JXJ64" s="26"/>
      <c r="JXK64" s="26"/>
      <c r="JXL64" s="26"/>
      <c r="JXM64" s="26"/>
      <c r="JXN64" s="26"/>
      <c r="JXO64" s="26"/>
      <c r="JXP64" s="26"/>
      <c r="JXQ64" s="26"/>
      <c r="JXR64" s="26"/>
      <c r="JXS64" s="26"/>
      <c r="JXT64" s="26"/>
      <c r="JXU64" s="26"/>
      <c r="JXV64" s="26"/>
      <c r="JXW64" s="26"/>
      <c r="JXX64" s="26"/>
      <c r="JXY64" s="26"/>
      <c r="JXZ64" s="26"/>
      <c r="JYA64" s="26"/>
      <c r="JYB64" s="26"/>
      <c r="JYC64" s="26"/>
      <c r="JYD64" s="26"/>
      <c r="JYE64" s="26"/>
      <c r="JYF64" s="26"/>
      <c r="JYG64" s="26"/>
      <c r="JYH64" s="26"/>
      <c r="JYI64" s="26"/>
      <c r="JYJ64" s="26"/>
      <c r="JYK64" s="26"/>
      <c r="JYL64" s="26"/>
      <c r="JYM64" s="26"/>
      <c r="JYN64" s="26"/>
      <c r="JYO64" s="26"/>
      <c r="JYP64" s="26"/>
      <c r="JYQ64" s="26"/>
      <c r="JYR64" s="26"/>
      <c r="JYS64" s="26"/>
      <c r="JYT64" s="26"/>
      <c r="JYU64" s="26"/>
      <c r="JYV64" s="26"/>
      <c r="JYW64" s="26"/>
      <c r="JYX64" s="26"/>
      <c r="JYY64" s="26"/>
      <c r="JYZ64" s="26"/>
      <c r="JZA64" s="26"/>
      <c r="JZB64" s="26"/>
      <c r="JZC64" s="26"/>
      <c r="JZD64" s="26"/>
      <c r="JZE64" s="26"/>
      <c r="JZF64" s="26"/>
      <c r="JZG64" s="26"/>
      <c r="JZH64" s="26"/>
      <c r="JZI64" s="26"/>
      <c r="JZJ64" s="26"/>
      <c r="JZK64" s="26"/>
      <c r="JZL64" s="26"/>
      <c r="JZM64" s="26"/>
      <c r="JZN64" s="26"/>
      <c r="JZO64" s="26"/>
      <c r="JZP64" s="26"/>
      <c r="JZQ64" s="26"/>
      <c r="JZR64" s="26"/>
      <c r="JZS64" s="26"/>
      <c r="JZT64" s="26"/>
      <c r="JZU64" s="26"/>
      <c r="JZV64" s="26"/>
      <c r="JZW64" s="26"/>
      <c r="JZX64" s="26"/>
      <c r="JZY64" s="26"/>
      <c r="JZZ64" s="26"/>
      <c r="KAA64" s="26"/>
      <c r="KAB64" s="26"/>
      <c r="KAC64" s="26"/>
      <c r="KAD64" s="26"/>
      <c r="KAE64" s="26"/>
      <c r="KAF64" s="26"/>
      <c r="KAG64" s="26"/>
      <c r="KAH64" s="26"/>
      <c r="KAI64" s="26"/>
      <c r="KAJ64" s="26"/>
      <c r="KAK64" s="26"/>
      <c r="KAL64" s="26"/>
      <c r="KAM64" s="26"/>
      <c r="KAN64" s="26"/>
      <c r="KAO64" s="26"/>
      <c r="KAP64" s="26"/>
      <c r="KAQ64" s="26"/>
      <c r="KAR64" s="26"/>
      <c r="KAS64" s="26"/>
      <c r="KAT64" s="26"/>
      <c r="KAU64" s="26"/>
      <c r="KAV64" s="26"/>
      <c r="KAW64" s="26"/>
      <c r="KAX64" s="26"/>
      <c r="KAY64" s="26"/>
      <c r="KAZ64" s="26"/>
      <c r="KBA64" s="26"/>
      <c r="KBB64" s="26"/>
      <c r="KBC64" s="26"/>
      <c r="KBD64" s="26"/>
      <c r="KBE64" s="26"/>
      <c r="KBF64" s="26"/>
      <c r="KBG64" s="26"/>
      <c r="KBH64" s="26"/>
      <c r="KBI64" s="26"/>
      <c r="KBJ64" s="26"/>
      <c r="KBK64" s="26"/>
      <c r="KBL64" s="26"/>
      <c r="KBM64" s="26"/>
      <c r="KBN64" s="26"/>
      <c r="KBO64" s="26"/>
      <c r="KBP64" s="26"/>
      <c r="KBQ64" s="26"/>
      <c r="KBR64" s="26"/>
      <c r="KBS64" s="26"/>
      <c r="KBT64" s="26"/>
      <c r="KBU64" s="26"/>
      <c r="KBV64" s="26"/>
      <c r="KBW64" s="26"/>
      <c r="KBX64" s="26"/>
      <c r="KBY64" s="26"/>
      <c r="KBZ64" s="26"/>
      <c r="KCA64" s="26"/>
      <c r="KCB64" s="26"/>
      <c r="KCC64" s="26"/>
      <c r="KCD64" s="26"/>
      <c r="KCE64" s="26"/>
      <c r="KCF64" s="26"/>
      <c r="KCG64" s="26"/>
      <c r="KCH64" s="26"/>
      <c r="KCI64" s="26"/>
      <c r="KCJ64" s="26"/>
      <c r="KCK64" s="26"/>
      <c r="KCL64" s="26"/>
      <c r="KCM64" s="26"/>
      <c r="KCN64" s="26"/>
      <c r="KCO64" s="26"/>
      <c r="KCP64" s="26"/>
      <c r="KCQ64" s="26"/>
      <c r="KCR64" s="26"/>
      <c r="KCS64" s="26"/>
      <c r="KCT64" s="26"/>
      <c r="KCU64" s="26"/>
      <c r="KCV64" s="26"/>
      <c r="KCW64" s="26"/>
      <c r="KCX64" s="26"/>
      <c r="KCY64" s="26"/>
      <c r="KCZ64" s="26"/>
      <c r="KDA64" s="26"/>
      <c r="KDB64" s="26"/>
      <c r="KDC64" s="26"/>
      <c r="KDD64" s="26"/>
      <c r="KDE64" s="26"/>
      <c r="KDF64" s="26"/>
      <c r="KDG64" s="26"/>
      <c r="KDH64" s="26"/>
      <c r="KDI64" s="26"/>
      <c r="KDJ64" s="26"/>
      <c r="KDK64" s="26"/>
      <c r="KDL64" s="26"/>
      <c r="KDM64" s="26"/>
      <c r="KDN64" s="26"/>
      <c r="KDO64" s="26"/>
      <c r="KDP64" s="26"/>
      <c r="KDQ64" s="26"/>
      <c r="KDR64" s="26"/>
      <c r="KDS64" s="26"/>
      <c r="KDT64" s="26"/>
      <c r="KDU64" s="26"/>
      <c r="KDV64" s="26"/>
      <c r="KDW64" s="26"/>
      <c r="KDX64" s="26"/>
      <c r="KDY64" s="26"/>
      <c r="KDZ64" s="26"/>
      <c r="KEA64" s="26"/>
      <c r="KEB64" s="26"/>
      <c r="KEC64" s="26"/>
      <c r="KED64" s="26"/>
      <c r="KEE64" s="26"/>
      <c r="KEF64" s="26"/>
      <c r="KEG64" s="26"/>
      <c r="KEH64" s="26"/>
      <c r="KEI64" s="26"/>
      <c r="KEJ64" s="26"/>
      <c r="KEK64" s="26"/>
      <c r="KEL64" s="26"/>
      <c r="KEM64" s="26"/>
      <c r="KEN64" s="26"/>
      <c r="KEO64" s="26"/>
      <c r="KEP64" s="26"/>
      <c r="KEQ64" s="26"/>
      <c r="KER64" s="26"/>
      <c r="KES64" s="26"/>
      <c r="KET64" s="26"/>
      <c r="KEU64" s="26"/>
      <c r="KEV64" s="26"/>
      <c r="KEW64" s="26"/>
      <c r="KEX64" s="26"/>
      <c r="KEY64" s="26"/>
      <c r="KEZ64" s="26"/>
      <c r="KFA64" s="26"/>
      <c r="KFB64" s="26"/>
      <c r="KFC64" s="26"/>
      <c r="KFD64" s="26"/>
      <c r="KFE64" s="26"/>
      <c r="KFF64" s="26"/>
      <c r="KFG64" s="26"/>
      <c r="KFH64" s="26"/>
      <c r="KFI64" s="26"/>
      <c r="KFJ64" s="26"/>
      <c r="KFK64" s="26"/>
      <c r="KFL64" s="26"/>
      <c r="KFM64" s="26"/>
      <c r="KFN64" s="26"/>
      <c r="KFO64" s="26"/>
      <c r="KFP64" s="26"/>
      <c r="KFQ64" s="26"/>
      <c r="KFR64" s="26"/>
      <c r="KFS64" s="26"/>
      <c r="KFT64" s="26"/>
      <c r="KFU64" s="26"/>
      <c r="KFV64" s="26"/>
      <c r="KFW64" s="26"/>
      <c r="KFX64" s="26"/>
      <c r="KFY64" s="26"/>
      <c r="KFZ64" s="26"/>
      <c r="KGA64" s="26"/>
      <c r="KGB64" s="26"/>
      <c r="KGC64" s="26"/>
      <c r="KGD64" s="26"/>
      <c r="KGE64" s="26"/>
      <c r="KGF64" s="26"/>
      <c r="KGG64" s="26"/>
      <c r="KGH64" s="26"/>
      <c r="KGI64" s="26"/>
      <c r="KGJ64" s="26"/>
      <c r="KGK64" s="26"/>
      <c r="KGL64" s="26"/>
      <c r="KGM64" s="26"/>
      <c r="KGN64" s="26"/>
      <c r="KGO64" s="26"/>
      <c r="KGP64" s="26"/>
      <c r="KGQ64" s="26"/>
      <c r="KGR64" s="26"/>
      <c r="KGS64" s="26"/>
      <c r="KGT64" s="26"/>
      <c r="KGU64" s="26"/>
      <c r="KGV64" s="26"/>
      <c r="KGW64" s="26"/>
      <c r="KGX64" s="26"/>
      <c r="KGY64" s="26"/>
      <c r="KGZ64" s="26"/>
      <c r="KHA64" s="26"/>
      <c r="KHB64" s="26"/>
      <c r="KHC64" s="26"/>
      <c r="KHD64" s="26"/>
      <c r="KHE64" s="26"/>
      <c r="KHF64" s="26"/>
      <c r="KHG64" s="26"/>
      <c r="KHH64" s="26"/>
      <c r="KHI64" s="26"/>
      <c r="KHJ64" s="26"/>
      <c r="KHK64" s="26"/>
      <c r="KHL64" s="26"/>
      <c r="KHM64" s="26"/>
      <c r="KHN64" s="26"/>
      <c r="KHO64" s="26"/>
      <c r="KHP64" s="26"/>
      <c r="KHQ64" s="26"/>
      <c r="KHR64" s="26"/>
      <c r="KHS64" s="26"/>
      <c r="KHT64" s="26"/>
      <c r="KHU64" s="26"/>
      <c r="KHV64" s="26"/>
      <c r="KHW64" s="26"/>
      <c r="KHX64" s="26"/>
      <c r="KHY64" s="26"/>
      <c r="KHZ64" s="26"/>
      <c r="KIA64" s="26"/>
      <c r="KIB64" s="26"/>
      <c r="KIC64" s="26"/>
      <c r="KID64" s="26"/>
      <c r="KIE64" s="26"/>
      <c r="KIF64" s="26"/>
      <c r="KIG64" s="26"/>
      <c r="KIH64" s="26"/>
      <c r="KII64" s="26"/>
      <c r="KIJ64" s="26"/>
      <c r="KIK64" s="26"/>
      <c r="KIL64" s="26"/>
      <c r="KIM64" s="26"/>
      <c r="KIN64" s="26"/>
      <c r="KIO64" s="26"/>
      <c r="KIP64" s="26"/>
      <c r="KIQ64" s="26"/>
      <c r="KIR64" s="26"/>
      <c r="KIS64" s="26"/>
      <c r="KIT64" s="26"/>
      <c r="KIU64" s="26"/>
      <c r="KIV64" s="26"/>
      <c r="KIW64" s="26"/>
      <c r="KIX64" s="26"/>
      <c r="KIY64" s="26"/>
      <c r="KIZ64" s="26"/>
      <c r="KJA64" s="26"/>
      <c r="KJB64" s="26"/>
      <c r="KJC64" s="26"/>
      <c r="KJD64" s="26"/>
      <c r="KJE64" s="26"/>
      <c r="KJF64" s="26"/>
      <c r="KJG64" s="26"/>
      <c r="KJH64" s="26"/>
      <c r="KJI64" s="26"/>
      <c r="KJJ64" s="26"/>
      <c r="KJK64" s="26"/>
      <c r="KJL64" s="26"/>
      <c r="KJM64" s="26"/>
      <c r="KJN64" s="26"/>
      <c r="KJO64" s="26"/>
      <c r="KJP64" s="26"/>
      <c r="KJQ64" s="26"/>
      <c r="KJR64" s="26"/>
      <c r="KJS64" s="26"/>
      <c r="KJT64" s="26"/>
      <c r="KJU64" s="26"/>
      <c r="KJV64" s="26"/>
      <c r="KJW64" s="26"/>
      <c r="KJX64" s="26"/>
      <c r="KJY64" s="26"/>
      <c r="KJZ64" s="26"/>
      <c r="KKA64" s="26"/>
      <c r="KKB64" s="26"/>
      <c r="KKC64" s="26"/>
      <c r="KKD64" s="26"/>
      <c r="KKE64" s="26"/>
      <c r="KKF64" s="26"/>
      <c r="KKG64" s="26"/>
      <c r="KKH64" s="26"/>
      <c r="KKI64" s="26"/>
      <c r="KKJ64" s="26"/>
      <c r="KKK64" s="26"/>
      <c r="KKL64" s="26"/>
      <c r="KKM64" s="26"/>
      <c r="KKN64" s="26"/>
      <c r="KKO64" s="26"/>
      <c r="KKP64" s="26"/>
      <c r="KKQ64" s="26"/>
      <c r="KKR64" s="26"/>
      <c r="KKS64" s="26"/>
      <c r="KKT64" s="26"/>
      <c r="KKU64" s="26"/>
      <c r="KKV64" s="26"/>
      <c r="KKW64" s="26"/>
      <c r="KKX64" s="26"/>
      <c r="KKY64" s="26"/>
      <c r="KKZ64" s="26"/>
      <c r="KLA64" s="26"/>
      <c r="KLB64" s="26"/>
      <c r="KLC64" s="26"/>
      <c r="KLD64" s="26"/>
      <c r="KLE64" s="26"/>
      <c r="KLF64" s="26"/>
      <c r="KLG64" s="26"/>
      <c r="KLH64" s="26"/>
      <c r="KLI64" s="26"/>
      <c r="KLJ64" s="26"/>
      <c r="KLK64" s="26"/>
      <c r="KLL64" s="26"/>
      <c r="KLM64" s="26"/>
      <c r="KLN64" s="26"/>
      <c r="KLO64" s="26"/>
      <c r="KLP64" s="26"/>
      <c r="KLQ64" s="26"/>
      <c r="KLR64" s="26"/>
      <c r="KLS64" s="26"/>
      <c r="KLT64" s="26"/>
      <c r="KLU64" s="26"/>
      <c r="KLV64" s="26"/>
      <c r="KLW64" s="26"/>
      <c r="KLX64" s="26"/>
      <c r="KLY64" s="26"/>
      <c r="KLZ64" s="26"/>
      <c r="KMA64" s="26"/>
      <c r="KMB64" s="26"/>
      <c r="KMC64" s="26"/>
      <c r="KMD64" s="26"/>
      <c r="KME64" s="26"/>
      <c r="KMF64" s="26"/>
      <c r="KMG64" s="26"/>
      <c r="KMH64" s="26"/>
      <c r="KMI64" s="26"/>
      <c r="KMJ64" s="26"/>
      <c r="KMK64" s="26"/>
      <c r="KML64" s="26"/>
      <c r="KMM64" s="26"/>
      <c r="KMN64" s="26"/>
      <c r="KMO64" s="26"/>
      <c r="KMP64" s="26"/>
      <c r="KMQ64" s="26"/>
      <c r="KMR64" s="26"/>
      <c r="KMS64" s="26"/>
      <c r="KMT64" s="26"/>
      <c r="KMU64" s="26"/>
      <c r="KMV64" s="26"/>
      <c r="KMW64" s="26"/>
      <c r="KMX64" s="26"/>
      <c r="KMY64" s="26"/>
      <c r="KMZ64" s="26"/>
      <c r="KNA64" s="26"/>
      <c r="KNB64" s="26"/>
      <c r="KNC64" s="26"/>
      <c r="KND64" s="26"/>
      <c r="KNE64" s="26"/>
      <c r="KNF64" s="26"/>
      <c r="KNG64" s="26"/>
      <c r="KNH64" s="26"/>
      <c r="KNI64" s="26"/>
      <c r="KNJ64" s="26"/>
      <c r="KNK64" s="26"/>
      <c r="KNL64" s="26"/>
      <c r="KNM64" s="26"/>
      <c r="KNN64" s="26"/>
      <c r="KNO64" s="26"/>
      <c r="KNP64" s="26"/>
      <c r="KNQ64" s="26"/>
      <c r="KNR64" s="26"/>
      <c r="KNS64" s="26"/>
      <c r="KNT64" s="26"/>
      <c r="KNU64" s="26"/>
      <c r="KNV64" s="26"/>
      <c r="KNW64" s="26"/>
      <c r="KNX64" s="26"/>
      <c r="KNY64" s="26"/>
      <c r="KNZ64" s="26"/>
      <c r="KOA64" s="26"/>
      <c r="KOB64" s="26"/>
      <c r="KOC64" s="26"/>
      <c r="KOD64" s="26"/>
      <c r="KOE64" s="26"/>
      <c r="KOF64" s="26"/>
      <c r="KOG64" s="26"/>
      <c r="KOH64" s="26"/>
      <c r="KOI64" s="26"/>
      <c r="KOJ64" s="26"/>
      <c r="KOK64" s="26"/>
      <c r="KOL64" s="26"/>
      <c r="KOM64" s="26"/>
      <c r="KON64" s="26"/>
      <c r="KOO64" s="26"/>
      <c r="KOP64" s="26"/>
      <c r="KOQ64" s="26"/>
      <c r="KOR64" s="26"/>
      <c r="KOS64" s="26"/>
      <c r="KOT64" s="26"/>
      <c r="KOU64" s="26"/>
      <c r="KOV64" s="26"/>
      <c r="KOW64" s="26"/>
      <c r="KOX64" s="26"/>
      <c r="KOY64" s="26"/>
      <c r="KOZ64" s="26"/>
      <c r="KPA64" s="26"/>
      <c r="KPB64" s="26"/>
      <c r="KPC64" s="26"/>
      <c r="KPD64" s="26"/>
      <c r="KPE64" s="26"/>
      <c r="KPF64" s="26"/>
      <c r="KPG64" s="26"/>
      <c r="KPH64" s="26"/>
      <c r="KPI64" s="26"/>
      <c r="KPJ64" s="26"/>
      <c r="KPK64" s="26"/>
      <c r="KPL64" s="26"/>
      <c r="KPM64" s="26"/>
      <c r="KPN64" s="26"/>
      <c r="KPO64" s="26"/>
      <c r="KPP64" s="26"/>
      <c r="KPQ64" s="26"/>
      <c r="KPR64" s="26"/>
      <c r="KPS64" s="26"/>
      <c r="KPT64" s="26"/>
      <c r="KPU64" s="26"/>
      <c r="KPV64" s="26"/>
      <c r="KPW64" s="26"/>
      <c r="KPX64" s="26"/>
      <c r="KPY64" s="26"/>
      <c r="KPZ64" s="26"/>
      <c r="KQA64" s="26"/>
      <c r="KQB64" s="26"/>
      <c r="KQC64" s="26"/>
      <c r="KQD64" s="26"/>
      <c r="KQE64" s="26"/>
      <c r="KQF64" s="26"/>
      <c r="KQG64" s="26"/>
      <c r="KQH64" s="26"/>
      <c r="KQI64" s="26"/>
      <c r="KQJ64" s="26"/>
      <c r="KQK64" s="26"/>
      <c r="KQL64" s="26"/>
      <c r="KQM64" s="26"/>
      <c r="KQN64" s="26"/>
      <c r="KQO64" s="26"/>
      <c r="KQP64" s="26"/>
      <c r="KQQ64" s="26"/>
      <c r="KQR64" s="26"/>
      <c r="KQS64" s="26"/>
      <c r="KQT64" s="26"/>
      <c r="KQU64" s="26"/>
      <c r="KQV64" s="26"/>
      <c r="KQW64" s="26"/>
      <c r="KQX64" s="26"/>
      <c r="KQY64" s="26"/>
      <c r="KQZ64" s="26"/>
      <c r="KRA64" s="26"/>
      <c r="KRB64" s="26"/>
      <c r="KRC64" s="26"/>
      <c r="KRD64" s="26"/>
      <c r="KRE64" s="26"/>
      <c r="KRF64" s="26"/>
      <c r="KRG64" s="26"/>
      <c r="KRH64" s="26"/>
      <c r="KRI64" s="26"/>
      <c r="KRJ64" s="26"/>
      <c r="KRK64" s="26"/>
      <c r="KRL64" s="26"/>
      <c r="KRM64" s="26"/>
      <c r="KRN64" s="26"/>
      <c r="KRO64" s="26"/>
      <c r="KRP64" s="26"/>
      <c r="KRQ64" s="26"/>
      <c r="KRR64" s="26"/>
      <c r="KRS64" s="26"/>
      <c r="KRT64" s="26"/>
      <c r="KRU64" s="26"/>
      <c r="KRV64" s="26"/>
      <c r="KRW64" s="26"/>
      <c r="KRX64" s="26"/>
      <c r="KRY64" s="26"/>
      <c r="KRZ64" s="26"/>
      <c r="KSA64" s="26"/>
      <c r="KSB64" s="26"/>
      <c r="KSC64" s="26"/>
      <c r="KSD64" s="26"/>
      <c r="KSE64" s="26"/>
      <c r="KSF64" s="26"/>
      <c r="KSG64" s="26"/>
      <c r="KSH64" s="26"/>
      <c r="KSI64" s="26"/>
      <c r="KSJ64" s="26"/>
      <c r="KSK64" s="26"/>
      <c r="KSL64" s="26"/>
      <c r="KSM64" s="26"/>
      <c r="KSN64" s="26"/>
      <c r="KSO64" s="26"/>
      <c r="KSP64" s="26"/>
      <c r="KSQ64" s="26"/>
      <c r="KSR64" s="26"/>
      <c r="KSS64" s="26"/>
      <c r="KST64" s="26"/>
      <c r="KSU64" s="26"/>
      <c r="KSV64" s="26"/>
      <c r="KSW64" s="26"/>
      <c r="KSX64" s="26"/>
      <c r="KSY64" s="26"/>
      <c r="KSZ64" s="26"/>
      <c r="KTA64" s="26"/>
      <c r="KTB64" s="26"/>
      <c r="KTC64" s="26"/>
      <c r="KTD64" s="26"/>
      <c r="KTE64" s="26"/>
      <c r="KTF64" s="26"/>
      <c r="KTG64" s="26"/>
      <c r="KTH64" s="26"/>
      <c r="KTI64" s="26"/>
      <c r="KTJ64" s="26"/>
      <c r="KTK64" s="26"/>
      <c r="KTL64" s="26"/>
      <c r="KTM64" s="26"/>
      <c r="KTN64" s="26"/>
      <c r="KTO64" s="26"/>
      <c r="KTP64" s="26"/>
      <c r="KTQ64" s="26"/>
      <c r="KTR64" s="26"/>
      <c r="KTS64" s="26"/>
      <c r="KTT64" s="26"/>
      <c r="KTU64" s="26"/>
      <c r="KTV64" s="26"/>
      <c r="KTW64" s="26"/>
      <c r="KTX64" s="26"/>
      <c r="KTY64" s="26"/>
      <c r="KTZ64" s="26"/>
      <c r="KUA64" s="26"/>
      <c r="KUB64" s="26"/>
      <c r="KUC64" s="26"/>
      <c r="KUD64" s="26"/>
      <c r="KUE64" s="26"/>
      <c r="KUF64" s="26"/>
      <c r="KUG64" s="26"/>
      <c r="KUH64" s="26"/>
      <c r="KUI64" s="26"/>
      <c r="KUJ64" s="26"/>
      <c r="KUK64" s="26"/>
      <c r="KUL64" s="26"/>
      <c r="KUM64" s="26"/>
      <c r="KUN64" s="26"/>
      <c r="KUO64" s="26"/>
      <c r="KUP64" s="26"/>
      <c r="KUQ64" s="26"/>
      <c r="KUR64" s="26"/>
      <c r="KUS64" s="26"/>
      <c r="KUT64" s="26"/>
      <c r="KUU64" s="26"/>
      <c r="KUV64" s="26"/>
      <c r="KUW64" s="26"/>
      <c r="KUX64" s="26"/>
      <c r="KUY64" s="26"/>
      <c r="KUZ64" s="26"/>
      <c r="KVA64" s="26"/>
      <c r="KVB64" s="26"/>
      <c r="KVC64" s="26"/>
      <c r="KVD64" s="26"/>
      <c r="KVE64" s="26"/>
      <c r="KVF64" s="26"/>
      <c r="KVG64" s="26"/>
      <c r="KVH64" s="26"/>
      <c r="KVI64" s="26"/>
      <c r="KVJ64" s="26"/>
      <c r="KVK64" s="26"/>
      <c r="KVL64" s="26"/>
      <c r="KVM64" s="26"/>
      <c r="KVN64" s="26"/>
      <c r="KVO64" s="26"/>
      <c r="KVP64" s="26"/>
      <c r="KVQ64" s="26"/>
      <c r="KVR64" s="26"/>
      <c r="KVS64" s="26"/>
      <c r="KVT64" s="26"/>
      <c r="KVU64" s="26"/>
      <c r="KVV64" s="26"/>
      <c r="KVW64" s="26"/>
      <c r="KVX64" s="26"/>
      <c r="KVY64" s="26"/>
      <c r="KVZ64" s="26"/>
      <c r="KWA64" s="26"/>
      <c r="KWB64" s="26"/>
      <c r="KWC64" s="26"/>
      <c r="KWD64" s="26"/>
      <c r="KWE64" s="26"/>
      <c r="KWF64" s="26"/>
      <c r="KWG64" s="26"/>
      <c r="KWH64" s="26"/>
      <c r="KWI64" s="26"/>
      <c r="KWJ64" s="26"/>
      <c r="KWK64" s="26"/>
      <c r="KWL64" s="26"/>
      <c r="KWM64" s="26"/>
      <c r="KWN64" s="26"/>
      <c r="KWO64" s="26"/>
      <c r="KWP64" s="26"/>
      <c r="KWQ64" s="26"/>
      <c r="KWR64" s="26"/>
      <c r="KWS64" s="26"/>
      <c r="KWT64" s="26"/>
      <c r="KWU64" s="26"/>
      <c r="KWV64" s="26"/>
      <c r="KWW64" s="26"/>
      <c r="KWX64" s="26"/>
      <c r="KWY64" s="26"/>
      <c r="KWZ64" s="26"/>
      <c r="KXA64" s="26"/>
      <c r="KXB64" s="26"/>
      <c r="KXC64" s="26"/>
      <c r="KXD64" s="26"/>
      <c r="KXE64" s="26"/>
      <c r="KXF64" s="26"/>
      <c r="KXG64" s="26"/>
      <c r="KXH64" s="26"/>
      <c r="KXI64" s="26"/>
      <c r="KXJ64" s="26"/>
      <c r="KXK64" s="26"/>
      <c r="KXL64" s="26"/>
      <c r="KXM64" s="26"/>
      <c r="KXN64" s="26"/>
      <c r="KXO64" s="26"/>
      <c r="KXP64" s="26"/>
      <c r="KXQ64" s="26"/>
      <c r="KXR64" s="26"/>
      <c r="KXS64" s="26"/>
      <c r="KXT64" s="26"/>
      <c r="KXU64" s="26"/>
      <c r="KXV64" s="26"/>
      <c r="KXW64" s="26"/>
      <c r="KXX64" s="26"/>
      <c r="KXY64" s="26"/>
      <c r="KXZ64" s="26"/>
      <c r="KYA64" s="26"/>
      <c r="KYB64" s="26"/>
      <c r="KYC64" s="26"/>
      <c r="KYD64" s="26"/>
      <c r="KYE64" s="26"/>
      <c r="KYF64" s="26"/>
      <c r="KYG64" s="26"/>
      <c r="KYH64" s="26"/>
      <c r="KYI64" s="26"/>
      <c r="KYJ64" s="26"/>
      <c r="KYK64" s="26"/>
      <c r="KYL64" s="26"/>
      <c r="KYM64" s="26"/>
      <c r="KYN64" s="26"/>
      <c r="KYO64" s="26"/>
      <c r="KYP64" s="26"/>
      <c r="KYQ64" s="26"/>
      <c r="KYR64" s="26"/>
      <c r="KYS64" s="26"/>
      <c r="KYT64" s="26"/>
      <c r="KYU64" s="26"/>
      <c r="KYV64" s="26"/>
      <c r="KYW64" s="26"/>
      <c r="KYX64" s="26"/>
      <c r="KYY64" s="26"/>
      <c r="KYZ64" s="26"/>
      <c r="KZA64" s="26"/>
      <c r="KZB64" s="26"/>
      <c r="KZC64" s="26"/>
      <c r="KZD64" s="26"/>
      <c r="KZE64" s="26"/>
      <c r="KZF64" s="26"/>
      <c r="KZG64" s="26"/>
      <c r="KZH64" s="26"/>
      <c r="KZI64" s="26"/>
      <c r="KZJ64" s="26"/>
      <c r="KZK64" s="26"/>
      <c r="KZL64" s="26"/>
      <c r="KZM64" s="26"/>
      <c r="KZN64" s="26"/>
      <c r="KZO64" s="26"/>
      <c r="KZP64" s="26"/>
      <c r="KZQ64" s="26"/>
      <c r="KZR64" s="26"/>
      <c r="KZS64" s="26"/>
      <c r="KZT64" s="26"/>
      <c r="KZU64" s="26"/>
      <c r="KZV64" s="26"/>
      <c r="KZW64" s="26"/>
      <c r="KZX64" s="26"/>
      <c r="KZY64" s="26"/>
      <c r="KZZ64" s="26"/>
      <c r="LAA64" s="26"/>
      <c r="LAB64" s="26"/>
      <c r="LAC64" s="26"/>
      <c r="LAD64" s="26"/>
      <c r="LAE64" s="26"/>
      <c r="LAF64" s="26"/>
      <c r="LAG64" s="26"/>
      <c r="LAH64" s="26"/>
      <c r="LAI64" s="26"/>
      <c r="LAJ64" s="26"/>
      <c r="LAK64" s="26"/>
      <c r="LAL64" s="26"/>
      <c r="LAM64" s="26"/>
      <c r="LAN64" s="26"/>
      <c r="LAO64" s="26"/>
      <c r="LAP64" s="26"/>
      <c r="LAQ64" s="26"/>
      <c r="LAR64" s="26"/>
      <c r="LAS64" s="26"/>
      <c r="LAT64" s="26"/>
      <c r="LAU64" s="26"/>
      <c r="LAV64" s="26"/>
      <c r="LAW64" s="26"/>
      <c r="LAX64" s="26"/>
      <c r="LAY64" s="26"/>
      <c r="LAZ64" s="26"/>
      <c r="LBA64" s="26"/>
      <c r="LBB64" s="26"/>
      <c r="LBC64" s="26"/>
      <c r="LBD64" s="26"/>
      <c r="LBE64" s="26"/>
      <c r="LBF64" s="26"/>
      <c r="LBG64" s="26"/>
      <c r="LBH64" s="26"/>
      <c r="LBI64" s="26"/>
      <c r="LBJ64" s="26"/>
      <c r="LBK64" s="26"/>
      <c r="LBL64" s="26"/>
      <c r="LBM64" s="26"/>
      <c r="LBN64" s="26"/>
      <c r="LBO64" s="26"/>
      <c r="LBP64" s="26"/>
      <c r="LBQ64" s="26"/>
      <c r="LBR64" s="26"/>
      <c r="LBS64" s="26"/>
      <c r="LBT64" s="26"/>
      <c r="LBU64" s="26"/>
      <c r="LBV64" s="26"/>
      <c r="LBW64" s="26"/>
      <c r="LBX64" s="26"/>
      <c r="LBY64" s="26"/>
      <c r="LBZ64" s="26"/>
      <c r="LCA64" s="26"/>
      <c r="LCB64" s="26"/>
      <c r="LCC64" s="26"/>
      <c r="LCD64" s="26"/>
      <c r="LCE64" s="26"/>
      <c r="LCF64" s="26"/>
      <c r="LCG64" s="26"/>
      <c r="LCH64" s="26"/>
      <c r="LCI64" s="26"/>
      <c r="LCJ64" s="26"/>
      <c r="LCK64" s="26"/>
      <c r="LCL64" s="26"/>
      <c r="LCM64" s="26"/>
      <c r="LCN64" s="26"/>
      <c r="LCO64" s="26"/>
      <c r="LCP64" s="26"/>
      <c r="LCQ64" s="26"/>
      <c r="LCR64" s="26"/>
      <c r="LCS64" s="26"/>
      <c r="LCT64" s="26"/>
      <c r="LCU64" s="26"/>
      <c r="LCV64" s="26"/>
      <c r="LCW64" s="26"/>
      <c r="LCX64" s="26"/>
      <c r="LCY64" s="26"/>
      <c r="LCZ64" s="26"/>
      <c r="LDA64" s="26"/>
      <c r="LDB64" s="26"/>
      <c r="LDC64" s="26"/>
      <c r="LDD64" s="26"/>
      <c r="LDE64" s="26"/>
      <c r="LDF64" s="26"/>
      <c r="LDG64" s="26"/>
      <c r="LDH64" s="26"/>
      <c r="LDI64" s="26"/>
      <c r="LDJ64" s="26"/>
      <c r="LDK64" s="26"/>
      <c r="LDL64" s="26"/>
      <c r="LDM64" s="26"/>
      <c r="LDN64" s="26"/>
      <c r="LDO64" s="26"/>
      <c r="LDP64" s="26"/>
      <c r="LDQ64" s="26"/>
      <c r="LDR64" s="26"/>
      <c r="LDS64" s="26"/>
      <c r="LDT64" s="26"/>
      <c r="LDU64" s="26"/>
      <c r="LDV64" s="26"/>
      <c r="LDW64" s="26"/>
      <c r="LDX64" s="26"/>
      <c r="LDY64" s="26"/>
      <c r="LDZ64" s="26"/>
      <c r="LEA64" s="26"/>
      <c r="LEB64" s="26"/>
      <c r="LEC64" s="26"/>
      <c r="LED64" s="26"/>
      <c r="LEE64" s="26"/>
      <c r="LEF64" s="26"/>
      <c r="LEG64" s="26"/>
      <c r="LEH64" s="26"/>
      <c r="LEI64" s="26"/>
      <c r="LEJ64" s="26"/>
      <c r="LEK64" s="26"/>
      <c r="LEL64" s="26"/>
      <c r="LEM64" s="26"/>
      <c r="LEN64" s="26"/>
      <c r="LEO64" s="26"/>
      <c r="LEP64" s="26"/>
      <c r="LEQ64" s="26"/>
      <c r="LER64" s="26"/>
      <c r="LES64" s="26"/>
      <c r="LET64" s="26"/>
      <c r="LEU64" s="26"/>
      <c r="LEV64" s="26"/>
      <c r="LEW64" s="26"/>
      <c r="LEX64" s="26"/>
      <c r="LEY64" s="26"/>
      <c r="LEZ64" s="26"/>
      <c r="LFA64" s="26"/>
      <c r="LFB64" s="26"/>
      <c r="LFC64" s="26"/>
      <c r="LFD64" s="26"/>
      <c r="LFE64" s="26"/>
      <c r="LFF64" s="26"/>
      <c r="LFG64" s="26"/>
      <c r="LFH64" s="26"/>
      <c r="LFI64" s="26"/>
      <c r="LFJ64" s="26"/>
      <c r="LFK64" s="26"/>
      <c r="LFL64" s="26"/>
      <c r="LFM64" s="26"/>
      <c r="LFN64" s="26"/>
      <c r="LFO64" s="26"/>
      <c r="LFP64" s="26"/>
      <c r="LFQ64" s="26"/>
      <c r="LFR64" s="26"/>
      <c r="LFS64" s="26"/>
      <c r="LFT64" s="26"/>
      <c r="LFU64" s="26"/>
      <c r="LFV64" s="26"/>
      <c r="LFW64" s="26"/>
      <c r="LFX64" s="26"/>
      <c r="LFY64" s="26"/>
      <c r="LFZ64" s="26"/>
      <c r="LGA64" s="26"/>
      <c r="LGB64" s="26"/>
      <c r="LGC64" s="26"/>
      <c r="LGD64" s="26"/>
      <c r="LGE64" s="26"/>
      <c r="LGF64" s="26"/>
      <c r="LGG64" s="26"/>
      <c r="LGH64" s="26"/>
      <c r="LGI64" s="26"/>
      <c r="LGJ64" s="26"/>
      <c r="LGK64" s="26"/>
      <c r="LGL64" s="26"/>
      <c r="LGM64" s="26"/>
      <c r="LGN64" s="26"/>
      <c r="LGO64" s="26"/>
      <c r="LGP64" s="26"/>
      <c r="LGQ64" s="26"/>
      <c r="LGR64" s="26"/>
      <c r="LGS64" s="26"/>
      <c r="LGT64" s="26"/>
      <c r="LGU64" s="26"/>
      <c r="LGV64" s="26"/>
      <c r="LGW64" s="26"/>
      <c r="LGX64" s="26"/>
      <c r="LGY64" s="26"/>
      <c r="LGZ64" s="26"/>
      <c r="LHA64" s="26"/>
      <c r="LHB64" s="26"/>
      <c r="LHC64" s="26"/>
      <c r="LHD64" s="26"/>
      <c r="LHE64" s="26"/>
      <c r="LHF64" s="26"/>
      <c r="LHG64" s="26"/>
      <c r="LHH64" s="26"/>
      <c r="LHI64" s="26"/>
      <c r="LHJ64" s="26"/>
      <c r="LHK64" s="26"/>
      <c r="LHL64" s="26"/>
      <c r="LHM64" s="26"/>
      <c r="LHN64" s="26"/>
      <c r="LHO64" s="26"/>
      <c r="LHP64" s="26"/>
      <c r="LHQ64" s="26"/>
      <c r="LHR64" s="26"/>
      <c r="LHS64" s="26"/>
      <c r="LHT64" s="26"/>
      <c r="LHU64" s="26"/>
      <c r="LHV64" s="26"/>
      <c r="LHW64" s="26"/>
      <c r="LHX64" s="26"/>
      <c r="LHY64" s="26"/>
      <c r="LHZ64" s="26"/>
      <c r="LIA64" s="26"/>
      <c r="LIB64" s="26"/>
      <c r="LIC64" s="26"/>
      <c r="LID64" s="26"/>
      <c r="LIE64" s="26"/>
      <c r="LIF64" s="26"/>
      <c r="LIG64" s="26"/>
      <c r="LIH64" s="26"/>
      <c r="LII64" s="26"/>
      <c r="LIJ64" s="26"/>
      <c r="LIK64" s="26"/>
      <c r="LIL64" s="26"/>
      <c r="LIM64" s="26"/>
      <c r="LIN64" s="26"/>
      <c r="LIO64" s="26"/>
      <c r="LIP64" s="26"/>
      <c r="LIQ64" s="26"/>
      <c r="LIR64" s="26"/>
      <c r="LIS64" s="26"/>
      <c r="LIT64" s="26"/>
      <c r="LIU64" s="26"/>
      <c r="LIV64" s="26"/>
      <c r="LIW64" s="26"/>
      <c r="LIX64" s="26"/>
      <c r="LIY64" s="26"/>
      <c r="LIZ64" s="26"/>
      <c r="LJA64" s="26"/>
      <c r="LJB64" s="26"/>
      <c r="LJC64" s="26"/>
      <c r="LJD64" s="26"/>
      <c r="LJE64" s="26"/>
      <c r="LJF64" s="26"/>
      <c r="LJG64" s="26"/>
      <c r="LJH64" s="26"/>
      <c r="LJI64" s="26"/>
      <c r="LJJ64" s="26"/>
      <c r="LJK64" s="26"/>
      <c r="LJL64" s="26"/>
      <c r="LJM64" s="26"/>
      <c r="LJN64" s="26"/>
      <c r="LJO64" s="26"/>
      <c r="LJP64" s="26"/>
      <c r="LJQ64" s="26"/>
      <c r="LJR64" s="26"/>
      <c r="LJS64" s="26"/>
      <c r="LJT64" s="26"/>
      <c r="LJU64" s="26"/>
      <c r="LJV64" s="26"/>
      <c r="LJW64" s="26"/>
      <c r="LJX64" s="26"/>
      <c r="LJY64" s="26"/>
      <c r="LJZ64" s="26"/>
      <c r="LKA64" s="26"/>
      <c r="LKB64" s="26"/>
      <c r="LKC64" s="26"/>
      <c r="LKD64" s="26"/>
      <c r="LKE64" s="26"/>
      <c r="LKF64" s="26"/>
      <c r="LKG64" s="26"/>
      <c r="LKH64" s="26"/>
      <c r="LKI64" s="26"/>
      <c r="LKJ64" s="26"/>
      <c r="LKK64" s="26"/>
      <c r="LKL64" s="26"/>
      <c r="LKM64" s="26"/>
      <c r="LKN64" s="26"/>
      <c r="LKO64" s="26"/>
      <c r="LKP64" s="26"/>
      <c r="LKQ64" s="26"/>
      <c r="LKR64" s="26"/>
      <c r="LKS64" s="26"/>
      <c r="LKT64" s="26"/>
      <c r="LKU64" s="26"/>
      <c r="LKV64" s="26"/>
      <c r="LKW64" s="26"/>
      <c r="LKX64" s="26"/>
      <c r="LKY64" s="26"/>
      <c r="LKZ64" s="26"/>
      <c r="LLA64" s="26"/>
      <c r="LLB64" s="26"/>
      <c r="LLC64" s="26"/>
      <c r="LLD64" s="26"/>
      <c r="LLE64" s="26"/>
      <c r="LLF64" s="26"/>
      <c r="LLG64" s="26"/>
      <c r="LLH64" s="26"/>
      <c r="LLI64" s="26"/>
      <c r="LLJ64" s="26"/>
      <c r="LLK64" s="26"/>
      <c r="LLL64" s="26"/>
      <c r="LLM64" s="26"/>
      <c r="LLN64" s="26"/>
      <c r="LLO64" s="26"/>
      <c r="LLP64" s="26"/>
      <c r="LLQ64" s="26"/>
      <c r="LLR64" s="26"/>
      <c r="LLS64" s="26"/>
      <c r="LLT64" s="26"/>
      <c r="LLU64" s="26"/>
      <c r="LLV64" s="26"/>
      <c r="LLW64" s="26"/>
      <c r="LLX64" s="26"/>
      <c r="LLY64" s="26"/>
      <c r="LLZ64" s="26"/>
      <c r="LMA64" s="26"/>
      <c r="LMB64" s="26"/>
      <c r="LMC64" s="26"/>
      <c r="LMD64" s="26"/>
      <c r="LME64" s="26"/>
      <c r="LMF64" s="26"/>
      <c r="LMG64" s="26"/>
      <c r="LMH64" s="26"/>
      <c r="LMI64" s="26"/>
      <c r="LMJ64" s="26"/>
      <c r="LMK64" s="26"/>
      <c r="LML64" s="26"/>
      <c r="LMM64" s="26"/>
      <c r="LMN64" s="26"/>
      <c r="LMO64" s="26"/>
      <c r="LMP64" s="26"/>
      <c r="LMQ64" s="26"/>
      <c r="LMR64" s="26"/>
      <c r="LMS64" s="26"/>
      <c r="LMT64" s="26"/>
      <c r="LMU64" s="26"/>
      <c r="LMV64" s="26"/>
      <c r="LMW64" s="26"/>
      <c r="LMX64" s="26"/>
      <c r="LMY64" s="26"/>
      <c r="LMZ64" s="26"/>
      <c r="LNA64" s="26"/>
      <c r="LNB64" s="26"/>
      <c r="LNC64" s="26"/>
      <c r="LND64" s="26"/>
      <c r="LNE64" s="26"/>
      <c r="LNF64" s="26"/>
      <c r="LNG64" s="26"/>
      <c r="LNH64" s="26"/>
      <c r="LNI64" s="26"/>
      <c r="LNJ64" s="26"/>
      <c r="LNK64" s="26"/>
      <c r="LNL64" s="26"/>
      <c r="LNM64" s="26"/>
      <c r="LNN64" s="26"/>
      <c r="LNO64" s="26"/>
      <c r="LNP64" s="26"/>
      <c r="LNQ64" s="26"/>
      <c r="LNR64" s="26"/>
      <c r="LNS64" s="26"/>
      <c r="LNT64" s="26"/>
      <c r="LNU64" s="26"/>
      <c r="LNV64" s="26"/>
      <c r="LNW64" s="26"/>
      <c r="LNX64" s="26"/>
      <c r="LNY64" s="26"/>
      <c r="LNZ64" s="26"/>
      <c r="LOA64" s="26"/>
      <c r="LOB64" s="26"/>
      <c r="LOC64" s="26"/>
      <c r="LOD64" s="26"/>
      <c r="LOE64" s="26"/>
      <c r="LOF64" s="26"/>
      <c r="LOG64" s="26"/>
      <c r="LOH64" s="26"/>
      <c r="LOI64" s="26"/>
      <c r="LOJ64" s="26"/>
      <c r="LOK64" s="26"/>
      <c r="LOL64" s="26"/>
      <c r="LOM64" s="26"/>
      <c r="LON64" s="26"/>
      <c r="LOO64" s="26"/>
      <c r="LOP64" s="26"/>
      <c r="LOQ64" s="26"/>
      <c r="LOR64" s="26"/>
      <c r="LOS64" s="26"/>
      <c r="LOT64" s="26"/>
      <c r="LOU64" s="26"/>
      <c r="LOV64" s="26"/>
      <c r="LOW64" s="26"/>
      <c r="LOX64" s="26"/>
      <c r="LOY64" s="26"/>
      <c r="LOZ64" s="26"/>
      <c r="LPA64" s="26"/>
      <c r="LPB64" s="26"/>
      <c r="LPC64" s="26"/>
      <c r="LPD64" s="26"/>
      <c r="LPE64" s="26"/>
      <c r="LPF64" s="26"/>
      <c r="LPG64" s="26"/>
      <c r="LPH64" s="26"/>
      <c r="LPI64" s="26"/>
      <c r="LPJ64" s="26"/>
      <c r="LPK64" s="26"/>
      <c r="LPL64" s="26"/>
      <c r="LPM64" s="26"/>
      <c r="LPN64" s="26"/>
      <c r="LPO64" s="26"/>
      <c r="LPP64" s="26"/>
      <c r="LPQ64" s="26"/>
      <c r="LPR64" s="26"/>
      <c r="LPS64" s="26"/>
      <c r="LPT64" s="26"/>
      <c r="LPU64" s="26"/>
      <c r="LPV64" s="26"/>
      <c r="LPW64" s="26"/>
      <c r="LPX64" s="26"/>
      <c r="LPY64" s="26"/>
      <c r="LPZ64" s="26"/>
      <c r="LQA64" s="26"/>
      <c r="LQB64" s="26"/>
      <c r="LQC64" s="26"/>
      <c r="LQD64" s="26"/>
      <c r="LQE64" s="26"/>
      <c r="LQF64" s="26"/>
      <c r="LQG64" s="26"/>
      <c r="LQH64" s="26"/>
      <c r="LQI64" s="26"/>
      <c r="LQJ64" s="26"/>
      <c r="LQK64" s="26"/>
      <c r="LQL64" s="26"/>
      <c r="LQM64" s="26"/>
      <c r="LQN64" s="26"/>
      <c r="LQO64" s="26"/>
      <c r="LQP64" s="26"/>
      <c r="LQQ64" s="26"/>
      <c r="LQR64" s="26"/>
      <c r="LQS64" s="26"/>
      <c r="LQT64" s="26"/>
      <c r="LQU64" s="26"/>
      <c r="LQV64" s="26"/>
      <c r="LQW64" s="26"/>
      <c r="LQX64" s="26"/>
      <c r="LQY64" s="26"/>
      <c r="LQZ64" s="26"/>
      <c r="LRA64" s="26"/>
      <c r="LRB64" s="26"/>
      <c r="LRC64" s="26"/>
      <c r="LRD64" s="26"/>
      <c r="LRE64" s="26"/>
      <c r="LRF64" s="26"/>
      <c r="LRG64" s="26"/>
      <c r="LRH64" s="26"/>
      <c r="LRI64" s="26"/>
      <c r="LRJ64" s="26"/>
      <c r="LRK64" s="26"/>
      <c r="LRL64" s="26"/>
      <c r="LRM64" s="26"/>
      <c r="LRN64" s="26"/>
      <c r="LRO64" s="26"/>
      <c r="LRP64" s="26"/>
      <c r="LRQ64" s="26"/>
      <c r="LRR64" s="26"/>
      <c r="LRS64" s="26"/>
      <c r="LRT64" s="26"/>
      <c r="LRU64" s="26"/>
      <c r="LRV64" s="26"/>
      <c r="LRW64" s="26"/>
      <c r="LRX64" s="26"/>
      <c r="LRY64" s="26"/>
      <c r="LRZ64" s="26"/>
      <c r="LSA64" s="26"/>
      <c r="LSB64" s="26"/>
      <c r="LSC64" s="26"/>
      <c r="LSD64" s="26"/>
      <c r="LSE64" s="26"/>
      <c r="LSF64" s="26"/>
      <c r="LSG64" s="26"/>
      <c r="LSH64" s="26"/>
      <c r="LSI64" s="26"/>
      <c r="LSJ64" s="26"/>
      <c r="LSK64" s="26"/>
      <c r="LSL64" s="26"/>
      <c r="LSM64" s="26"/>
      <c r="LSN64" s="26"/>
      <c r="LSO64" s="26"/>
      <c r="LSP64" s="26"/>
      <c r="LSQ64" s="26"/>
      <c r="LSR64" s="26"/>
      <c r="LSS64" s="26"/>
      <c r="LST64" s="26"/>
      <c r="LSU64" s="26"/>
      <c r="LSV64" s="26"/>
      <c r="LSW64" s="26"/>
      <c r="LSX64" s="26"/>
      <c r="LSY64" s="26"/>
      <c r="LSZ64" s="26"/>
      <c r="LTA64" s="26"/>
      <c r="LTB64" s="26"/>
      <c r="LTC64" s="26"/>
      <c r="LTD64" s="26"/>
      <c r="LTE64" s="26"/>
      <c r="LTF64" s="26"/>
      <c r="LTG64" s="26"/>
      <c r="LTH64" s="26"/>
      <c r="LTI64" s="26"/>
      <c r="LTJ64" s="26"/>
      <c r="LTK64" s="26"/>
      <c r="LTL64" s="26"/>
      <c r="LTM64" s="26"/>
      <c r="LTN64" s="26"/>
      <c r="LTO64" s="26"/>
      <c r="LTP64" s="26"/>
      <c r="LTQ64" s="26"/>
      <c r="LTR64" s="26"/>
      <c r="LTS64" s="26"/>
      <c r="LTT64" s="26"/>
      <c r="LTU64" s="26"/>
      <c r="LTV64" s="26"/>
      <c r="LTW64" s="26"/>
      <c r="LTX64" s="26"/>
      <c r="LTY64" s="26"/>
      <c r="LTZ64" s="26"/>
      <c r="LUA64" s="26"/>
      <c r="LUB64" s="26"/>
      <c r="LUC64" s="26"/>
      <c r="LUD64" s="26"/>
      <c r="LUE64" s="26"/>
      <c r="LUF64" s="26"/>
      <c r="LUG64" s="26"/>
      <c r="LUH64" s="26"/>
      <c r="LUI64" s="26"/>
      <c r="LUJ64" s="26"/>
      <c r="LUK64" s="26"/>
      <c r="LUL64" s="26"/>
      <c r="LUM64" s="26"/>
      <c r="LUN64" s="26"/>
      <c r="LUO64" s="26"/>
      <c r="LUP64" s="26"/>
      <c r="LUQ64" s="26"/>
      <c r="LUR64" s="26"/>
      <c r="LUS64" s="26"/>
      <c r="LUT64" s="26"/>
      <c r="LUU64" s="26"/>
      <c r="LUV64" s="26"/>
      <c r="LUW64" s="26"/>
      <c r="LUX64" s="26"/>
      <c r="LUY64" s="26"/>
      <c r="LUZ64" s="26"/>
      <c r="LVA64" s="26"/>
      <c r="LVB64" s="26"/>
      <c r="LVC64" s="26"/>
      <c r="LVD64" s="26"/>
      <c r="LVE64" s="26"/>
      <c r="LVF64" s="26"/>
      <c r="LVG64" s="26"/>
      <c r="LVH64" s="26"/>
      <c r="LVI64" s="26"/>
      <c r="LVJ64" s="26"/>
      <c r="LVK64" s="26"/>
      <c r="LVL64" s="26"/>
      <c r="LVM64" s="26"/>
      <c r="LVN64" s="26"/>
      <c r="LVO64" s="26"/>
      <c r="LVP64" s="26"/>
      <c r="LVQ64" s="26"/>
      <c r="LVR64" s="26"/>
      <c r="LVS64" s="26"/>
      <c r="LVT64" s="26"/>
      <c r="LVU64" s="26"/>
      <c r="LVV64" s="26"/>
      <c r="LVW64" s="26"/>
      <c r="LVX64" s="26"/>
      <c r="LVY64" s="26"/>
      <c r="LVZ64" s="26"/>
      <c r="LWA64" s="26"/>
      <c r="LWB64" s="26"/>
      <c r="LWC64" s="26"/>
      <c r="LWD64" s="26"/>
      <c r="LWE64" s="26"/>
      <c r="LWF64" s="26"/>
      <c r="LWG64" s="26"/>
      <c r="LWH64" s="26"/>
      <c r="LWI64" s="26"/>
      <c r="LWJ64" s="26"/>
      <c r="LWK64" s="26"/>
      <c r="LWL64" s="26"/>
      <c r="LWM64" s="26"/>
      <c r="LWN64" s="26"/>
      <c r="LWO64" s="26"/>
      <c r="LWP64" s="26"/>
      <c r="LWQ64" s="26"/>
      <c r="LWR64" s="26"/>
      <c r="LWS64" s="26"/>
      <c r="LWT64" s="26"/>
      <c r="LWU64" s="26"/>
      <c r="LWV64" s="26"/>
      <c r="LWW64" s="26"/>
      <c r="LWX64" s="26"/>
      <c r="LWY64" s="26"/>
      <c r="LWZ64" s="26"/>
      <c r="LXA64" s="26"/>
      <c r="LXB64" s="26"/>
      <c r="LXC64" s="26"/>
      <c r="LXD64" s="26"/>
      <c r="LXE64" s="26"/>
      <c r="LXF64" s="26"/>
      <c r="LXG64" s="26"/>
      <c r="LXH64" s="26"/>
      <c r="LXI64" s="26"/>
      <c r="LXJ64" s="26"/>
      <c r="LXK64" s="26"/>
      <c r="LXL64" s="26"/>
      <c r="LXM64" s="26"/>
      <c r="LXN64" s="26"/>
      <c r="LXO64" s="26"/>
      <c r="LXP64" s="26"/>
      <c r="LXQ64" s="26"/>
      <c r="LXR64" s="26"/>
      <c r="LXS64" s="26"/>
      <c r="LXT64" s="26"/>
      <c r="LXU64" s="26"/>
      <c r="LXV64" s="26"/>
      <c r="LXW64" s="26"/>
      <c r="LXX64" s="26"/>
      <c r="LXY64" s="26"/>
      <c r="LXZ64" s="26"/>
      <c r="LYA64" s="26"/>
      <c r="LYB64" s="26"/>
      <c r="LYC64" s="26"/>
      <c r="LYD64" s="26"/>
      <c r="LYE64" s="26"/>
      <c r="LYF64" s="26"/>
      <c r="LYG64" s="26"/>
      <c r="LYH64" s="26"/>
      <c r="LYI64" s="26"/>
      <c r="LYJ64" s="26"/>
      <c r="LYK64" s="26"/>
      <c r="LYL64" s="26"/>
      <c r="LYM64" s="26"/>
      <c r="LYN64" s="26"/>
      <c r="LYO64" s="26"/>
      <c r="LYP64" s="26"/>
      <c r="LYQ64" s="26"/>
      <c r="LYR64" s="26"/>
      <c r="LYS64" s="26"/>
      <c r="LYT64" s="26"/>
      <c r="LYU64" s="26"/>
      <c r="LYV64" s="26"/>
      <c r="LYW64" s="26"/>
      <c r="LYX64" s="26"/>
      <c r="LYY64" s="26"/>
      <c r="LYZ64" s="26"/>
      <c r="LZA64" s="26"/>
      <c r="LZB64" s="26"/>
      <c r="LZC64" s="26"/>
      <c r="LZD64" s="26"/>
      <c r="LZE64" s="26"/>
      <c r="LZF64" s="26"/>
      <c r="LZG64" s="26"/>
      <c r="LZH64" s="26"/>
      <c r="LZI64" s="26"/>
      <c r="LZJ64" s="26"/>
      <c r="LZK64" s="26"/>
      <c r="LZL64" s="26"/>
      <c r="LZM64" s="26"/>
      <c r="LZN64" s="26"/>
      <c r="LZO64" s="26"/>
      <c r="LZP64" s="26"/>
      <c r="LZQ64" s="26"/>
      <c r="LZR64" s="26"/>
      <c r="LZS64" s="26"/>
      <c r="LZT64" s="26"/>
      <c r="LZU64" s="26"/>
      <c r="LZV64" s="26"/>
      <c r="LZW64" s="26"/>
      <c r="LZX64" s="26"/>
      <c r="LZY64" s="26"/>
      <c r="LZZ64" s="26"/>
      <c r="MAA64" s="26"/>
      <c r="MAB64" s="26"/>
      <c r="MAC64" s="26"/>
      <c r="MAD64" s="26"/>
      <c r="MAE64" s="26"/>
      <c r="MAF64" s="26"/>
      <c r="MAG64" s="26"/>
      <c r="MAH64" s="26"/>
      <c r="MAI64" s="26"/>
      <c r="MAJ64" s="26"/>
      <c r="MAK64" s="26"/>
      <c r="MAL64" s="26"/>
      <c r="MAM64" s="26"/>
      <c r="MAN64" s="26"/>
      <c r="MAO64" s="26"/>
      <c r="MAP64" s="26"/>
      <c r="MAQ64" s="26"/>
      <c r="MAR64" s="26"/>
      <c r="MAS64" s="26"/>
      <c r="MAT64" s="26"/>
      <c r="MAU64" s="26"/>
      <c r="MAV64" s="26"/>
      <c r="MAW64" s="26"/>
      <c r="MAX64" s="26"/>
      <c r="MAY64" s="26"/>
      <c r="MAZ64" s="26"/>
      <c r="MBA64" s="26"/>
      <c r="MBB64" s="26"/>
      <c r="MBC64" s="26"/>
      <c r="MBD64" s="26"/>
      <c r="MBE64" s="26"/>
      <c r="MBF64" s="26"/>
      <c r="MBG64" s="26"/>
      <c r="MBH64" s="26"/>
      <c r="MBI64" s="26"/>
      <c r="MBJ64" s="26"/>
      <c r="MBK64" s="26"/>
      <c r="MBL64" s="26"/>
      <c r="MBM64" s="26"/>
      <c r="MBN64" s="26"/>
      <c r="MBO64" s="26"/>
      <c r="MBP64" s="26"/>
      <c r="MBQ64" s="26"/>
      <c r="MBR64" s="26"/>
      <c r="MBS64" s="26"/>
      <c r="MBT64" s="26"/>
      <c r="MBU64" s="26"/>
      <c r="MBV64" s="26"/>
      <c r="MBW64" s="26"/>
      <c r="MBX64" s="26"/>
      <c r="MBY64" s="26"/>
      <c r="MBZ64" s="26"/>
      <c r="MCA64" s="26"/>
      <c r="MCB64" s="26"/>
      <c r="MCC64" s="26"/>
      <c r="MCD64" s="26"/>
      <c r="MCE64" s="26"/>
      <c r="MCF64" s="26"/>
      <c r="MCG64" s="26"/>
      <c r="MCH64" s="26"/>
      <c r="MCI64" s="26"/>
      <c r="MCJ64" s="26"/>
      <c r="MCK64" s="26"/>
      <c r="MCL64" s="26"/>
      <c r="MCM64" s="26"/>
      <c r="MCN64" s="26"/>
      <c r="MCO64" s="26"/>
      <c r="MCP64" s="26"/>
      <c r="MCQ64" s="26"/>
      <c r="MCR64" s="26"/>
      <c r="MCS64" s="26"/>
      <c r="MCT64" s="26"/>
      <c r="MCU64" s="26"/>
      <c r="MCV64" s="26"/>
      <c r="MCW64" s="26"/>
      <c r="MCX64" s="26"/>
      <c r="MCY64" s="26"/>
      <c r="MCZ64" s="26"/>
      <c r="MDA64" s="26"/>
      <c r="MDB64" s="26"/>
      <c r="MDC64" s="26"/>
      <c r="MDD64" s="26"/>
      <c r="MDE64" s="26"/>
      <c r="MDF64" s="26"/>
      <c r="MDG64" s="26"/>
      <c r="MDH64" s="26"/>
      <c r="MDI64" s="26"/>
      <c r="MDJ64" s="26"/>
      <c r="MDK64" s="26"/>
      <c r="MDL64" s="26"/>
      <c r="MDM64" s="26"/>
      <c r="MDN64" s="26"/>
      <c r="MDO64" s="26"/>
      <c r="MDP64" s="26"/>
      <c r="MDQ64" s="26"/>
      <c r="MDR64" s="26"/>
      <c r="MDS64" s="26"/>
      <c r="MDT64" s="26"/>
      <c r="MDU64" s="26"/>
      <c r="MDV64" s="26"/>
      <c r="MDW64" s="26"/>
      <c r="MDX64" s="26"/>
      <c r="MDY64" s="26"/>
      <c r="MDZ64" s="26"/>
      <c r="MEA64" s="26"/>
      <c r="MEB64" s="26"/>
      <c r="MEC64" s="26"/>
      <c r="MED64" s="26"/>
      <c r="MEE64" s="26"/>
      <c r="MEF64" s="26"/>
      <c r="MEG64" s="26"/>
      <c r="MEH64" s="26"/>
      <c r="MEI64" s="26"/>
      <c r="MEJ64" s="26"/>
      <c r="MEK64" s="26"/>
      <c r="MEL64" s="26"/>
      <c r="MEM64" s="26"/>
      <c r="MEN64" s="26"/>
      <c r="MEO64" s="26"/>
      <c r="MEP64" s="26"/>
      <c r="MEQ64" s="26"/>
      <c r="MER64" s="26"/>
      <c r="MES64" s="26"/>
      <c r="MET64" s="26"/>
      <c r="MEU64" s="26"/>
      <c r="MEV64" s="26"/>
      <c r="MEW64" s="26"/>
      <c r="MEX64" s="26"/>
      <c r="MEY64" s="26"/>
      <c r="MEZ64" s="26"/>
      <c r="MFA64" s="26"/>
      <c r="MFB64" s="26"/>
      <c r="MFC64" s="26"/>
      <c r="MFD64" s="26"/>
      <c r="MFE64" s="26"/>
      <c r="MFF64" s="26"/>
      <c r="MFG64" s="26"/>
      <c r="MFH64" s="26"/>
      <c r="MFI64" s="26"/>
      <c r="MFJ64" s="26"/>
      <c r="MFK64" s="26"/>
      <c r="MFL64" s="26"/>
      <c r="MFM64" s="26"/>
      <c r="MFN64" s="26"/>
      <c r="MFO64" s="26"/>
      <c r="MFP64" s="26"/>
      <c r="MFQ64" s="26"/>
      <c r="MFR64" s="26"/>
      <c r="MFS64" s="26"/>
      <c r="MFT64" s="26"/>
      <c r="MFU64" s="26"/>
      <c r="MFV64" s="26"/>
      <c r="MFW64" s="26"/>
      <c r="MFX64" s="26"/>
      <c r="MFY64" s="26"/>
      <c r="MFZ64" s="26"/>
      <c r="MGA64" s="26"/>
      <c r="MGB64" s="26"/>
      <c r="MGC64" s="26"/>
      <c r="MGD64" s="26"/>
      <c r="MGE64" s="26"/>
      <c r="MGF64" s="26"/>
      <c r="MGG64" s="26"/>
      <c r="MGH64" s="26"/>
      <c r="MGI64" s="26"/>
      <c r="MGJ64" s="26"/>
      <c r="MGK64" s="26"/>
      <c r="MGL64" s="26"/>
      <c r="MGM64" s="26"/>
      <c r="MGN64" s="26"/>
      <c r="MGO64" s="26"/>
      <c r="MGP64" s="26"/>
      <c r="MGQ64" s="26"/>
      <c r="MGR64" s="26"/>
      <c r="MGS64" s="26"/>
      <c r="MGT64" s="26"/>
      <c r="MGU64" s="26"/>
      <c r="MGV64" s="26"/>
      <c r="MGW64" s="26"/>
      <c r="MGX64" s="26"/>
      <c r="MGY64" s="26"/>
      <c r="MGZ64" s="26"/>
      <c r="MHA64" s="26"/>
      <c r="MHB64" s="26"/>
      <c r="MHC64" s="26"/>
      <c r="MHD64" s="26"/>
      <c r="MHE64" s="26"/>
      <c r="MHF64" s="26"/>
      <c r="MHG64" s="26"/>
      <c r="MHH64" s="26"/>
      <c r="MHI64" s="26"/>
      <c r="MHJ64" s="26"/>
      <c r="MHK64" s="26"/>
      <c r="MHL64" s="26"/>
      <c r="MHM64" s="26"/>
      <c r="MHN64" s="26"/>
      <c r="MHO64" s="26"/>
      <c r="MHP64" s="26"/>
      <c r="MHQ64" s="26"/>
      <c r="MHR64" s="26"/>
      <c r="MHS64" s="26"/>
      <c r="MHT64" s="26"/>
      <c r="MHU64" s="26"/>
      <c r="MHV64" s="26"/>
      <c r="MHW64" s="26"/>
      <c r="MHX64" s="26"/>
      <c r="MHY64" s="26"/>
      <c r="MHZ64" s="26"/>
      <c r="MIA64" s="26"/>
      <c r="MIB64" s="26"/>
      <c r="MIC64" s="26"/>
      <c r="MID64" s="26"/>
      <c r="MIE64" s="26"/>
      <c r="MIF64" s="26"/>
      <c r="MIG64" s="26"/>
      <c r="MIH64" s="26"/>
      <c r="MII64" s="26"/>
      <c r="MIJ64" s="26"/>
      <c r="MIK64" s="26"/>
      <c r="MIL64" s="26"/>
      <c r="MIM64" s="26"/>
      <c r="MIN64" s="26"/>
      <c r="MIO64" s="26"/>
      <c r="MIP64" s="26"/>
      <c r="MIQ64" s="26"/>
      <c r="MIR64" s="26"/>
      <c r="MIS64" s="26"/>
      <c r="MIT64" s="26"/>
      <c r="MIU64" s="26"/>
      <c r="MIV64" s="26"/>
      <c r="MIW64" s="26"/>
      <c r="MIX64" s="26"/>
      <c r="MIY64" s="26"/>
      <c r="MIZ64" s="26"/>
      <c r="MJA64" s="26"/>
      <c r="MJB64" s="26"/>
      <c r="MJC64" s="26"/>
      <c r="MJD64" s="26"/>
      <c r="MJE64" s="26"/>
      <c r="MJF64" s="26"/>
      <c r="MJG64" s="26"/>
      <c r="MJH64" s="26"/>
      <c r="MJI64" s="26"/>
      <c r="MJJ64" s="26"/>
      <c r="MJK64" s="26"/>
      <c r="MJL64" s="26"/>
      <c r="MJM64" s="26"/>
      <c r="MJN64" s="26"/>
      <c r="MJO64" s="26"/>
      <c r="MJP64" s="26"/>
      <c r="MJQ64" s="26"/>
      <c r="MJR64" s="26"/>
      <c r="MJS64" s="26"/>
      <c r="MJT64" s="26"/>
      <c r="MJU64" s="26"/>
      <c r="MJV64" s="26"/>
      <c r="MJW64" s="26"/>
      <c r="MJX64" s="26"/>
      <c r="MJY64" s="26"/>
      <c r="MJZ64" s="26"/>
      <c r="MKA64" s="26"/>
      <c r="MKB64" s="26"/>
      <c r="MKC64" s="26"/>
      <c r="MKD64" s="26"/>
      <c r="MKE64" s="26"/>
      <c r="MKF64" s="26"/>
      <c r="MKG64" s="26"/>
      <c r="MKH64" s="26"/>
      <c r="MKI64" s="26"/>
      <c r="MKJ64" s="26"/>
      <c r="MKK64" s="26"/>
      <c r="MKL64" s="26"/>
      <c r="MKM64" s="26"/>
      <c r="MKN64" s="26"/>
      <c r="MKO64" s="26"/>
      <c r="MKP64" s="26"/>
      <c r="MKQ64" s="26"/>
      <c r="MKR64" s="26"/>
      <c r="MKS64" s="26"/>
      <c r="MKT64" s="26"/>
      <c r="MKU64" s="26"/>
      <c r="MKV64" s="26"/>
      <c r="MKW64" s="26"/>
      <c r="MKX64" s="26"/>
      <c r="MKY64" s="26"/>
      <c r="MKZ64" s="26"/>
      <c r="MLA64" s="26"/>
      <c r="MLB64" s="26"/>
      <c r="MLC64" s="26"/>
      <c r="MLD64" s="26"/>
      <c r="MLE64" s="26"/>
      <c r="MLF64" s="26"/>
      <c r="MLG64" s="26"/>
      <c r="MLH64" s="26"/>
      <c r="MLI64" s="26"/>
      <c r="MLJ64" s="26"/>
      <c r="MLK64" s="26"/>
      <c r="MLL64" s="26"/>
      <c r="MLM64" s="26"/>
      <c r="MLN64" s="26"/>
      <c r="MLO64" s="26"/>
      <c r="MLP64" s="26"/>
      <c r="MLQ64" s="26"/>
      <c r="MLR64" s="26"/>
      <c r="MLS64" s="26"/>
      <c r="MLT64" s="26"/>
      <c r="MLU64" s="26"/>
      <c r="MLV64" s="26"/>
      <c r="MLW64" s="26"/>
      <c r="MLX64" s="26"/>
      <c r="MLY64" s="26"/>
      <c r="MLZ64" s="26"/>
      <c r="MMA64" s="26"/>
      <c r="MMB64" s="26"/>
      <c r="MMC64" s="26"/>
      <c r="MMD64" s="26"/>
      <c r="MME64" s="26"/>
      <c r="MMF64" s="26"/>
      <c r="MMG64" s="26"/>
      <c r="MMH64" s="26"/>
      <c r="MMI64" s="26"/>
      <c r="MMJ64" s="26"/>
      <c r="MMK64" s="26"/>
      <c r="MML64" s="26"/>
      <c r="MMM64" s="26"/>
      <c r="MMN64" s="26"/>
      <c r="MMO64" s="26"/>
      <c r="MMP64" s="26"/>
      <c r="MMQ64" s="26"/>
      <c r="MMR64" s="26"/>
      <c r="MMS64" s="26"/>
      <c r="MMT64" s="26"/>
      <c r="MMU64" s="26"/>
      <c r="MMV64" s="26"/>
      <c r="MMW64" s="26"/>
      <c r="MMX64" s="26"/>
      <c r="MMY64" s="26"/>
      <c r="MMZ64" s="26"/>
      <c r="MNA64" s="26"/>
      <c r="MNB64" s="26"/>
      <c r="MNC64" s="26"/>
      <c r="MND64" s="26"/>
      <c r="MNE64" s="26"/>
      <c r="MNF64" s="26"/>
      <c r="MNG64" s="26"/>
      <c r="MNH64" s="26"/>
      <c r="MNI64" s="26"/>
      <c r="MNJ64" s="26"/>
      <c r="MNK64" s="26"/>
      <c r="MNL64" s="26"/>
      <c r="MNM64" s="26"/>
      <c r="MNN64" s="26"/>
      <c r="MNO64" s="26"/>
      <c r="MNP64" s="26"/>
      <c r="MNQ64" s="26"/>
      <c r="MNR64" s="26"/>
      <c r="MNS64" s="26"/>
      <c r="MNT64" s="26"/>
      <c r="MNU64" s="26"/>
      <c r="MNV64" s="26"/>
      <c r="MNW64" s="26"/>
      <c r="MNX64" s="26"/>
      <c r="MNY64" s="26"/>
      <c r="MNZ64" s="26"/>
      <c r="MOA64" s="26"/>
      <c r="MOB64" s="26"/>
      <c r="MOC64" s="26"/>
      <c r="MOD64" s="26"/>
      <c r="MOE64" s="26"/>
      <c r="MOF64" s="26"/>
      <c r="MOG64" s="26"/>
      <c r="MOH64" s="26"/>
      <c r="MOI64" s="26"/>
      <c r="MOJ64" s="26"/>
      <c r="MOK64" s="26"/>
      <c r="MOL64" s="26"/>
      <c r="MOM64" s="26"/>
      <c r="MON64" s="26"/>
      <c r="MOO64" s="26"/>
      <c r="MOP64" s="26"/>
      <c r="MOQ64" s="26"/>
      <c r="MOR64" s="26"/>
      <c r="MOS64" s="26"/>
      <c r="MOT64" s="26"/>
      <c r="MOU64" s="26"/>
      <c r="MOV64" s="26"/>
      <c r="MOW64" s="26"/>
      <c r="MOX64" s="26"/>
      <c r="MOY64" s="26"/>
      <c r="MOZ64" s="26"/>
      <c r="MPA64" s="26"/>
      <c r="MPB64" s="26"/>
      <c r="MPC64" s="26"/>
      <c r="MPD64" s="26"/>
      <c r="MPE64" s="26"/>
      <c r="MPF64" s="26"/>
      <c r="MPG64" s="26"/>
      <c r="MPH64" s="26"/>
      <c r="MPI64" s="26"/>
      <c r="MPJ64" s="26"/>
      <c r="MPK64" s="26"/>
      <c r="MPL64" s="26"/>
      <c r="MPM64" s="26"/>
      <c r="MPN64" s="26"/>
      <c r="MPO64" s="26"/>
      <c r="MPP64" s="26"/>
      <c r="MPQ64" s="26"/>
      <c r="MPR64" s="26"/>
      <c r="MPS64" s="26"/>
      <c r="MPT64" s="26"/>
      <c r="MPU64" s="26"/>
      <c r="MPV64" s="26"/>
      <c r="MPW64" s="26"/>
      <c r="MPX64" s="26"/>
      <c r="MPY64" s="26"/>
      <c r="MPZ64" s="26"/>
      <c r="MQA64" s="26"/>
      <c r="MQB64" s="26"/>
      <c r="MQC64" s="26"/>
      <c r="MQD64" s="26"/>
      <c r="MQE64" s="26"/>
      <c r="MQF64" s="26"/>
      <c r="MQG64" s="26"/>
      <c r="MQH64" s="26"/>
      <c r="MQI64" s="26"/>
      <c r="MQJ64" s="26"/>
      <c r="MQK64" s="26"/>
      <c r="MQL64" s="26"/>
      <c r="MQM64" s="26"/>
      <c r="MQN64" s="26"/>
      <c r="MQO64" s="26"/>
      <c r="MQP64" s="26"/>
      <c r="MQQ64" s="26"/>
      <c r="MQR64" s="26"/>
      <c r="MQS64" s="26"/>
      <c r="MQT64" s="26"/>
      <c r="MQU64" s="26"/>
      <c r="MQV64" s="26"/>
      <c r="MQW64" s="26"/>
      <c r="MQX64" s="26"/>
      <c r="MQY64" s="26"/>
      <c r="MQZ64" s="26"/>
      <c r="MRA64" s="26"/>
      <c r="MRB64" s="26"/>
      <c r="MRC64" s="26"/>
      <c r="MRD64" s="26"/>
      <c r="MRE64" s="26"/>
      <c r="MRF64" s="26"/>
      <c r="MRG64" s="26"/>
      <c r="MRH64" s="26"/>
      <c r="MRI64" s="26"/>
      <c r="MRJ64" s="26"/>
      <c r="MRK64" s="26"/>
      <c r="MRL64" s="26"/>
      <c r="MRM64" s="26"/>
      <c r="MRN64" s="26"/>
      <c r="MRO64" s="26"/>
      <c r="MRP64" s="26"/>
      <c r="MRQ64" s="26"/>
      <c r="MRR64" s="26"/>
      <c r="MRS64" s="26"/>
      <c r="MRT64" s="26"/>
      <c r="MRU64" s="26"/>
      <c r="MRV64" s="26"/>
      <c r="MRW64" s="26"/>
      <c r="MRX64" s="26"/>
      <c r="MRY64" s="26"/>
      <c r="MRZ64" s="26"/>
      <c r="MSA64" s="26"/>
      <c r="MSB64" s="26"/>
      <c r="MSC64" s="26"/>
      <c r="MSD64" s="26"/>
      <c r="MSE64" s="26"/>
      <c r="MSF64" s="26"/>
      <c r="MSG64" s="26"/>
      <c r="MSH64" s="26"/>
      <c r="MSI64" s="26"/>
      <c r="MSJ64" s="26"/>
      <c r="MSK64" s="26"/>
      <c r="MSL64" s="26"/>
      <c r="MSM64" s="26"/>
      <c r="MSN64" s="26"/>
      <c r="MSO64" s="26"/>
      <c r="MSP64" s="26"/>
      <c r="MSQ64" s="26"/>
      <c r="MSR64" s="26"/>
      <c r="MSS64" s="26"/>
      <c r="MST64" s="26"/>
      <c r="MSU64" s="26"/>
      <c r="MSV64" s="26"/>
      <c r="MSW64" s="26"/>
      <c r="MSX64" s="26"/>
      <c r="MSY64" s="26"/>
      <c r="MSZ64" s="26"/>
      <c r="MTA64" s="26"/>
      <c r="MTB64" s="26"/>
      <c r="MTC64" s="26"/>
      <c r="MTD64" s="26"/>
      <c r="MTE64" s="26"/>
      <c r="MTF64" s="26"/>
      <c r="MTG64" s="26"/>
      <c r="MTH64" s="26"/>
      <c r="MTI64" s="26"/>
      <c r="MTJ64" s="26"/>
      <c r="MTK64" s="26"/>
      <c r="MTL64" s="26"/>
      <c r="MTM64" s="26"/>
      <c r="MTN64" s="26"/>
      <c r="MTO64" s="26"/>
      <c r="MTP64" s="26"/>
      <c r="MTQ64" s="26"/>
      <c r="MTR64" s="26"/>
      <c r="MTS64" s="26"/>
      <c r="MTT64" s="26"/>
      <c r="MTU64" s="26"/>
      <c r="MTV64" s="26"/>
      <c r="MTW64" s="26"/>
      <c r="MTX64" s="26"/>
      <c r="MTY64" s="26"/>
      <c r="MTZ64" s="26"/>
      <c r="MUA64" s="26"/>
      <c r="MUB64" s="26"/>
      <c r="MUC64" s="26"/>
      <c r="MUD64" s="26"/>
      <c r="MUE64" s="26"/>
      <c r="MUF64" s="26"/>
      <c r="MUG64" s="26"/>
      <c r="MUH64" s="26"/>
      <c r="MUI64" s="26"/>
      <c r="MUJ64" s="26"/>
      <c r="MUK64" s="26"/>
      <c r="MUL64" s="26"/>
      <c r="MUM64" s="26"/>
      <c r="MUN64" s="26"/>
      <c r="MUO64" s="26"/>
      <c r="MUP64" s="26"/>
      <c r="MUQ64" s="26"/>
      <c r="MUR64" s="26"/>
      <c r="MUS64" s="26"/>
      <c r="MUT64" s="26"/>
      <c r="MUU64" s="26"/>
      <c r="MUV64" s="26"/>
      <c r="MUW64" s="26"/>
      <c r="MUX64" s="26"/>
      <c r="MUY64" s="26"/>
      <c r="MUZ64" s="26"/>
      <c r="MVA64" s="26"/>
      <c r="MVB64" s="26"/>
      <c r="MVC64" s="26"/>
      <c r="MVD64" s="26"/>
      <c r="MVE64" s="26"/>
      <c r="MVF64" s="26"/>
      <c r="MVG64" s="26"/>
      <c r="MVH64" s="26"/>
      <c r="MVI64" s="26"/>
      <c r="MVJ64" s="26"/>
      <c r="MVK64" s="26"/>
      <c r="MVL64" s="26"/>
      <c r="MVM64" s="26"/>
      <c r="MVN64" s="26"/>
      <c r="MVO64" s="26"/>
      <c r="MVP64" s="26"/>
      <c r="MVQ64" s="26"/>
      <c r="MVR64" s="26"/>
      <c r="MVS64" s="26"/>
      <c r="MVT64" s="26"/>
      <c r="MVU64" s="26"/>
      <c r="MVV64" s="26"/>
      <c r="MVW64" s="26"/>
      <c r="MVX64" s="26"/>
      <c r="MVY64" s="26"/>
      <c r="MVZ64" s="26"/>
      <c r="MWA64" s="26"/>
      <c r="MWB64" s="26"/>
      <c r="MWC64" s="26"/>
      <c r="MWD64" s="26"/>
      <c r="MWE64" s="26"/>
      <c r="MWF64" s="26"/>
      <c r="MWG64" s="26"/>
      <c r="MWH64" s="26"/>
      <c r="MWI64" s="26"/>
      <c r="MWJ64" s="26"/>
      <c r="MWK64" s="26"/>
      <c r="MWL64" s="26"/>
      <c r="MWM64" s="26"/>
      <c r="MWN64" s="26"/>
      <c r="MWO64" s="26"/>
      <c r="MWP64" s="26"/>
      <c r="MWQ64" s="26"/>
      <c r="MWR64" s="26"/>
      <c r="MWS64" s="26"/>
      <c r="MWT64" s="26"/>
      <c r="MWU64" s="26"/>
      <c r="MWV64" s="26"/>
      <c r="MWW64" s="26"/>
      <c r="MWX64" s="26"/>
      <c r="MWY64" s="26"/>
      <c r="MWZ64" s="26"/>
      <c r="MXA64" s="26"/>
      <c r="MXB64" s="26"/>
      <c r="MXC64" s="26"/>
      <c r="MXD64" s="26"/>
      <c r="MXE64" s="26"/>
      <c r="MXF64" s="26"/>
      <c r="MXG64" s="26"/>
      <c r="MXH64" s="26"/>
      <c r="MXI64" s="26"/>
      <c r="MXJ64" s="26"/>
      <c r="MXK64" s="26"/>
      <c r="MXL64" s="26"/>
      <c r="MXM64" s="26"/>
      <c r="MXN64" s="26"/>
      <c r="MXO64" s="26"/>
      <c r="MXP64" s="26"/>
      <c r="MXQ64" s="26"/>
      <c r="MXR64" s="26"/>
      <c r="MXS64" s="26"/>
      <c r="MXT64" s="26"/>
      <c r="MXU64" s="26"/>
      <c r="MXV64" s="26"/>
      <c r="MXW64" s="26"/>
      <c r="MXX64" s="26"/>
      <c r="MXY64" s="26"/>
      <c r="MXZ64" s="26"/>
      <c r="MYA64" s="26"/>
      <c r="MYB64" s="26"/>
      <c r="MYC64" s="26"/>
      <c r="MYD64" s="26"/>
      <c r="MYE64" s="26"/>
      <c r="MYF64" s="26"/>
      <c r="MYG64" s="26"/>
      <c r="MYH64" s="26"/>
      <c r="MYI64" s="26"/>
      <c r="MYJ64" s="26"/>
      <c r="MYK64" s="26"/>
      <c r="MYL64" s="26"/>
      <c r="MYM64" s="26"/>
      <c r="MYN64" s="26"/>
      <c r="MYO64" s="26"/>
      <c r="MYP64" s="26"/>
      <c r="MYQ64" s="26"/>
      <c r="MYR64" s="26"/>
      <c r="MYS64" s="26"/>
      <c r="MYT64" s="26"/>
      <c r="MYU64" s="26"/>
      <c r="MYV64" s="26"/>
      <c r="MYW64" s="26"/>
      <c r="MYX64" s="26"/>
      <c r="MYY64" s="26"/>
      <c r="MYZ64" s="26"/>
      <c r="MZA64" s="26"/>
      <c r="MZB64" s="26"/>
      <c r="MZC64" s="26"/>
      <c r="MZD64" s="26"/>
      <c r="MZE64" s="26"/>
      <c r="MZF64" s="26"/>
      <c r="MZG64" s="26"/>
      <c r="MZH64" s="26"/>
      <c r="MZI64" s="26"/>
      <c r="MZJ64" s="26"/>
      <c r="MZK64" s="26"/>
      <c r="MZL64" s="26"/>
      <c r="MZM64" s="26"/>
      <c r="MZN64" s="26"/>
      <c r="MZO64" s="26"/>
      <c r="MZP64" s="26"/>
      <c r="MZQ64" s="26"/>
      <c r="MZR64" s="26"/>
      <c r="MZS64" s="26"/>
      <c r="MZT64" s="26"/>
      <c r="MZU64" s="26"/>
      <c r="MZV64" s="26"/>
      <c r="MZW64" s="26"/>
      <c r="MZX64" s="26"/>
      <c r="MZY64" s="26"/>
      <c r="MZZ64" s="26"/>
      <c r="NAA64" s="26"/>
      <c r="NAB64" s="26"/>
      <c r="NAC64" s="26"/>
      <c r="NAD64" s="26"/>
      <c r="NAE64" s="26"/>
      <c r="NAF64" s="26"/>
      <c r="NAG64" s="26"/>
      <c r="NAH64" s="26"/>
      <c r="NAI64" s="26"/>
      <c r="NAJ64" s="26"/>
      <c r="NAK64" s="26"/>
      <c r="NAL64" s="26"/>
      <c r="NAM64" s="26"/>
      <c r="NAN64" s="26"/>
      <c r="NAO64" s="26"/>
      <c r="NAP64" s="26"/>
      <c r="NAQ64" s="26"/>
      <c r="NAR64" s="26"/>
      <c r="NAS64" s="26"/>
      <c r="NAT64" s="26"/>
      <c r="NAU64" s="26"/>
      <c r="NAV64" s="26"/>
      <c r="NAW64" s="26"/>
      <c r="NAX64" s="26"/>
      <c r="NAY64" s="26"/>
      <c r="NAZ64" s="26"/>
      <c r="NBA64" s="26"/>
      <c r="NBB64" s="26"/>
      <c r="NBC64" s="26"/>
      <c r="NBD64" s="26"/>
      <c r="NBE64" s="26"/>
      <c r="NBF64" s="26"/>
      <c r="NBG64" s="26"/>
      <c r="NBH64" s="26"/>
      <c r="NBI64" s="26"/>
      <c r="NBJ64" s="26"/>
      <c r="NBK64" s="26"/>
      <c r="NBL64" s="26"/>
      <c r="NBM64" s="26"/>
      <c r="NBN64" s="26"/>
      <c r="NBO64" s="26"/>
      <c r="NBP64" s="26"/>
      <c r="NBQ64" s="26"/>
      <c r="NBR64" s="26"/>
      <c r="NBS64" s="26"/>
      <c r="NBT64" s="26"/>
      <c r="NBU64" s="26"/>
      <c r="NBV64" s="26"/>
      <c r="NBW64" s="26"/>
      <c r="NBX64" s="26"/>
      <c r="NBY64" s="26"/>
      <c r="NBZ64" s="26"/>
      <c r="NCA64" s="26"/>
      <c r="NCB64" s="26"/>
      <c r="NCC64" s="26"/>
      <c r="NCD64" s="26"/>
      <c r="NCE64" s="26"/>
      <c r="NCF64" s="26"/>
      <c r="NCG64" s="26"/>
      <c r="NCH64" s="26"/>
      <c r="NCI64" s="26"/>
      <c r="NCJ64" s="26"/>
      <c r="NCK64" s="26"/>
      <c r="NCL64" s="26"/>
      <c r="NCM64" s="26"/>
      <c r="NCN64" s="26"/>
      <c r="NCO64" s="26"/>
      <c r="NCP64" s="26"/>
      <c r="NCQ64" s="26"/>
      <c r="NCR64" s="26"/>
      <c r="NCS64" s="26"/>
      <c r="NCT64" s="26"/>
      <c r="NCU64" s="26"/>
      <c r="NCV64" s="26"/>
      <c r="NCW64" s="26"/>
      <c r="NCX64" s="26"/>
      <c r="NCY64" s="26"/>
      <c r="NCZ64" s="26"/>
      <c r="NDA64" s="26"/>
      <c r="NDB64" s="26"/>
      <c r="NDC64" s="26"/>
      <c r="NDD64" s="26"/>
      <c r="NDE64" s="26"/>
      <c r="NDF64" s="26"/>
      <c r="NDG64" s="26"/>
      <c r="NDH64" s="26"/>
      <c r="NDI64" s="26"/>
      <c r="NDJ64" s="26"/>
      <c r="NDK64" s="26"/>
      <c r="NDL64" s="26"/>
      <c r="NDM64" s="26"/>
      <c r="NDN64" s="26"/>
      <c r="NDO64" s="26"/>
      <c r="NDP64" s="26"/>
      <c r="NDQ64" s="26"/>
      <c r="NDR64" s="26"/>
      <c r="NDS64" s="26"/>
      <c r="NDT64" s="26"/>
      <c r="NDU64" s="26"/>
      <c r="NDV64" s="26"/>
      <c r="NDW64" s="26"/>
      <c r="NDX64" s="26"/>
      <c r="NDY64" s="26"/>
      <c r="NDZ64" s="26"/>
      <c r="NEA64" s="26"/>
      <c r="NEB64" s="26"/>
      <c r="NEC64" s="26"/>
      <c r="NED64" s="26"/>
      <c r="NEE64" s="26"/>
      <c r="NEF64" s="26"/>
      <c r="NEG64" s="26"/>
      <c r="NEH64" s="26"/>
      <c r="NEI64" s="26"/>
      <c r="NEJ64" s="26"/>
      <c r="NEK64" s="26"/>
      <c r="NEL64" s="26"/>
      <c r="NEM64" s="26"/>
      <c r="NEN64" s="26"/>
      <c r="NEO64" s="26"/>
      <c r="NEP64" s="26"/>
      <c r="NEQ64" s="26"/>
      <c r="NER64" s="26"/>
      <c r="NES64" s="26"/>
      <c r="NET64" s="26"/>
      <c r="NEU64" s="26"/>
      <c r="NEV64" s="26"/>
      <c r="NEW64" s="26"/>
      <c r="NEX64" s="26"/>
      <c r="NEY64" s="26"/>
      <c r="NEZ64" s="26"/>
      <c r="NFA64" s="26"/>
      <c r="NFB64" s="26"/>
      <c r="NFC64" s="26"/>
      <c r="NFD64" s="26"/>
      <c r="NFE64" s="26"/>
      <c r="NFF64" s="26"/>
      <c r="NFG64" s="26"/>
      <c r="NFH64" s="26"/>
      <c r="NFI64" s="26"/>
      <c r="NFJ64" s="26"/>
      <c r="NFK64" s="26"/>
      <c r="NFL64" s="26"/>
      <c r="NFM64" s="26"/>
      <c r="NFN64" s="26"/>
      <c r="NFO64" s="26"/>
      <c r="NFP64" s="26"/>
      <c r="NFQ64" s="26"/>
      <c r="NFR64" s="26"/>
      <c r="NFS64" s="26"/>
      <c r="NFT64" s="26"/>
      <c r="NFU64" s="26"/>
      <c r="NFV64" s="26"/>
      <c r="NFW64" s="26"/>
      <c r="NFX64" s="26"/>
      <c r="NFY64" s="26"/>
      <c r="NFZ64" s="26"/>
      <c r="NGA64" s="26"/>
      <c r="NGB64" s="26"/>
      <c r="NGC64" s="26"/>
      <c r="NGD64" s="26"/>
      <c r="NGE64" s="26"/>
      <c r="NGF64" s="26"/>
      <c r="NGG64" s="26"/>
      <c r="NGH64" s="26"/>
      <c r="NGI64" s="26"/>
      <c r="NGJ64" s="26"/>
      <c r="NGK64" s="26"/>
      <c r="NGL64" s="26"/>
      <c r="NGM64" s="26"/>
      <c r="NGN64" s="26"/>
      <c r="NGO64" s="26"/>
      <c r="NGP64" s="26"/>
      <c r="NGQ64" s="26"/>
      <c r="NGR64" s="26"/>
      <c r="NGS64" s="26"/>
      <c r="NGT64" s="26"/>
      <c r="NGU64" s="26"/>
      <c r="NGV64" s="26"/>
      <c r="NGW64" s="26"/>
      <c r="NGX64" s="26"/>
      <c r="NGY64" s="26"/>
      <c r="NGZ64" s="26"/>
      <c r="NHA64" s="26"/>
      <c r="NHB64" s="26"/>
      <c r="NHC64" s="26"/>
      <c r="NHD64" s="26"/>
      <c r="NHE64" s="26"/>
      <c r="NHF64" s="26"/>
      <c r="NHG64" s="26"/>
      <c r="NHH64" s="26"/>
      <c r="NHI64" s="26"/>
      <c r="NHJ64" s="26"/>
      <c r="NHK64" s="26"/>
      <c r="NHL64" s="26"/>
      <c r="NHM64" s="26"/>
      <c r="NHN64" s="26"/>
      <c r="NHO64" s="26"/>
      <c r="NHP64" s="26"/>
      <c r="NHQ64" s="26"/>
      <c r="NHR64" s="26"/>
      <c r="NHS64" s="26"/>
      <c r="NHT64" s="26"/>
      <c r="NHU64" s="26"/>
      <c r="NHV64" s="26"/>
      <c r="NHW64" s="26"/>
      <c r="NHX64" s="26"/>
      <c r="NHY64" s="26"/>
      <c r="NHZ64" s="26"/>
      <c r="NIA64" s="26"/>
      <c r="NIB64" s="26"/>
      <c r="NIC64" s="26"/>
      <c r="NID64" s="26"/>
      <c r="NIE64" s="26"/>
      <c r="NIF64" s="26"/>
      <c r="NIG64" s="26"/>
      <c r="NIH64" s="26"/>
      <c r="NII64" s="26"/>
      <c r="NIJ64" s="26"/>
      <c r="NIK64" s="26"/>
      <c r="NIL64" s="26"/>
      <c r="NIM64" s="26"/>
      <c r="NIN64" s="26"/>
      <c r="NIO64" s="26"/>
      <c r="NIP64" s="26"/>
      <c r="NIQ64" s="26"/>
      <c r="NIR64" s="26"/>
      <c r="NIS64" s="26"/>
      <c r="NIT64" s="26"/>
      <c r="NIU64" s="26"/>
      <c r="NIV64" s="26"/>
      <c r="NIW64" s="26"/>
      <c r="NIX64" s="26"/>
      <c r="NIY64" s="26"/>
      <c r="NIZ64" s="26"/>
      <c r="NJA64" s="26"/>
      <c r="NJB64" s="26"/>
      <c r="NJC64" s="26"/>
      <c r="NJD64" s="26"/>
      <c r="NJE64" s="26"/>
      <c r="NJF64" s="26"/>
      <c r="NJG64" s="26"/>
      <c r="NJH64" s="26"/>
      <c r="NJI64" s="26"/>
      <c r="NJJ64" s="26"/>
      <c r="NJK64" s="26"/>
      <c r="NJL64" s="26"/>
      <c r="NJM64" s="26"/>
      <c r="NJN64" s="26"/>
      <c r="NJO64" s="26"/>
      <c r="NJP64" s="26"/>
      <c r="NJQ64" s="26"/>
      <c r="NJR64" s="26"/>
      <c r="NJS64" s="26"/>
      <c r="NJT64" s="26"/>
      <c r="NJU64" s="26"/>
      <c r="NJV64" s="26"/>
      <c r="NJW64" s="26"/>
      <c r="NJX64" s="26"/>
      <c r="NJY64" s="26"/>
      <c r="NJZ64" s="26"/>
      <c r="NKA64" s="26"/>
      <c r="NKB64" s="26"/>
      <c r="NKC64" s="26"/>
      <c r="NKD64" s="26"/>
      <c r="NKE64" s="26"/>
      <c r="NKF64" s="26"/>
      <c r="NKG64" s="26"/>
      <c r="NKH64" s="26"/>
      <c r="NKI64" s="26"/>
      <c r="NKJ64" s="26"/>
      <c r="NKK64" s="26"/>
      <c r="NKL64" s="26"/>
      <c r="NKM64" s="26"/>
      <c r="NKN64" s="26"/>
      <c r="NKO64" s="26"/>
      <c r="NKP64" s="26"/>
      <c r="NKQ64" s="26"/>
      <c r="NKR64" s="26"/>
      <c r="NKS64" s="26"/>
      <c r="NKT64" s="26"/>
      <c r="NKU64" s="26"/>
      <c r="NKV64" s="26"/>
      <c r="NKW64" s="26"/>
      <c r="NKX64" s="26"/>
      <c r="NKY64" s="26"/>
      <c r="NKZ64" s="26"/>
      <c r="NLA64" s="26"/>
      <c r="NLB64" s="26"/>
      <c r="NLC64" s="26"/>
      <c r="NLD64" s="26"/>
      <c r="NLE64" s="26"/>
      <c r="NLF64" s="26"/>
      <c r="NLG64" s="26"/>
      <c r="NLH64" s="26"/>
      <c r="NLI64" s="26"/>
      <c r="NLJ64" s="26"/>
      <c r="NLK64" s="26"/>
      <c r="NLL64" s="26"/>
      <c r="NLM64" s="26"/>
      <c r="NLN64" s="26"/>
      <c r="NLO64" s="26"/>
      <c r="NLP64" s="26"/>
      <c r="NLQ64" s="26"/>
      <c r="NLR64" s="26"/>
      <c r="NLS64" s="26"/>
      <c r="NLT64" s="26"/>
      <c r="NLU64" s="26"/>
      <c r="NLV64" s="26"/>
      <c r="NLW64" s="26"/>
      <c r="NLX64" s="26"/>
      <c r="NLY64" s="26"/>
      <c r="NLZ64" s="26"/>
      <c r="NMA64" s="26"/>
      <c r="NMB64" s="26"/>
      <c r="NMC64" s="26"/>
      <c r="NMD64" s="26"/>
      <c r="NME64" s="26"/>
      <c r="NMF64" s="26"/>
      <c r="NMG64" s="26"/>
      <c r="NMH64" s="26"/>
      <c r="NMI64" s="26"/>
      <c r="NMJ64" s="26"/>
      <c r="NMK64" s="26"/>
      <c r="NML64" s="26"/>
      <c r="NMM64" s="26"/>
      <c r="NMN64" s="26"/>
      <c r="NMO64" s="26"/>
      <c r="NMP64" s="26"/>
      <c r="NMQ64" s="26"/>
      <c r="NMR64" s="26"/>
      <c r="NMS64" s="26"/>
      <c r="NMT64" s="26"/>
      <c r="NMU64" s="26"/>
      <c r="NMV64" s="26"/>
      <c r="NMW64" s="26"/>
      <c r="NMX64" s="26"/>
      <c r="NMY64" s="26"/>
      <c r="NMZ64" s="26"/>
      <c r="NNA64" s="26"/>
      <c r="NNB64" s="26"/>
      <c r="NNC64" s="26"/>
      <c r="NND64" s="26"/>
      <c r="NNE64" s="26"/>
      <c r="NNF64" s="26"/>
      <c r="NNG64" s="26"/>
      <c r="NNH64" s="26"/>
      <c r="NNI64" s="26"/>
      <c r="NNJ64" s="26"/>
      <c r="NNK64" s="26"/>
      <c r="NNL64" s="26"/>
      <c r="NNM64" s="26"/>
      <c r="NNN64" s="26"/>
      <c r="NNO64" s="26"/>
      <c r="NNP64" s="26"/>
      <c r="NNQ64" s="26"/>
      <c r="NNR64" s="26"/>
      <c r="NNS64" s="26"/>
      <c r="NNT64" s="26"/>
      <c r="NNU64" s="26"/>
      <c r="NNV64" s="26"/>
      <c r="NNW64" s="26"/>
      <c r="NNX64" s="26"/>
      <c r="NNY64" s="26"/>
      <c r="NNZ64" s="26"/>
      <c r="NOA64" s="26"/>
      <c r="NOB64" s="26"/>
      <c r="NOC64" s="26"/>
      <c r="NOD64" s="26"/>
      <c r="NOE64" s="26"/>
      <c r="NOF64" s="26"/>
      <c r="NOG64" s="26"/>
      <c r="NOH64" s="26"/>
      <c r="NOI64" s="26"/>
      <c r="NOJ64" s="26"/>
      <c r="NOK64" s="26"/>
      <c r="NOL64" s="26"/>
      <c r="NOM64" s="26"/>
      <c r="NON64" s="26"/>
      <c r="NOO64" s="26"/>
      <c r="NOP64" s="26"/>
      <c r="NOQ64" s="26"/>
      <c r="NOR64" s="26"/>
      <c r="NOS64" s="26"/>
      <c r="NOT64" s="26"/>
      <c r="NOU64" s="26"/>
      <c r="NOV64" s="26"/>
      <c r="NOW64" s="26"/>
      <c r="NOX64" s="26"/>
      <c r="NOY64" s="26"/>
      <c r="NOZ64" s="26"/>
      <c r="NPA64" s="26"/>
      <c r="NPB64" s="26"/>
      <c r="NPC64" s="26"/>
      <c r="NPD64" s="26"/>
      <c r="NPE64" s="26"/>
      <c r="NPF64" s="26"/>
      <c r="NPG64" s="26"/>
      <c r="NPH64" s="26"/>
      <c r="NPI64" s="26"/>
      <c r="NPJ64" s="26"/>
      <c r="NPK64" s="26"/>
      <c r="NPL64" s="26"/>
      <c r="NPM64" s="26"/>
      <c r="NPN64" s="26"/>
      <c r="NPO64" s="26"/>
      <c r="NPP64" s="26"/>
      <c r="NPQ64" s="26"/>
      <c r="NPR64" s="26"/>
      <c r="NPS64" s="26"/>
      <c r="NPT64" s="26"/>
      <c r="NPU64" s="26"/>
      <c r="NPV64" s="26"/>
      <c r="NPW64" s="26"/>
      <c r="NPX64" s="26"/>
      <c r="NPY64" s="26"/>
      <c r="NPZ64" s="26"/>
      <c r="NQA64" s="26"/>
      <c r="NQB64" s="26"/>
      <c r="NQC64" s="26"/>
      <c r="NQD64" s="26"/>
      <c r="NQE64" s="26"/>
      <c r="NQF64" s="26"/>
      <c r="NQG64" s="26"/>
      <c r="NQH64" s="26"/>
      <c r="NQI64" s="26"/>
      <c r="NQJ64" s="26"/>
      <c r="NQK64" s="26"/>
      <c r="NQL64" s="26"/>
      <c r="NQM64" s="26"/>
      <c r="NQN64" s="26"/>
      <c r="NQO64" s="26"/>
      <c r="NQP64" s="26"/>
      <c r="NQQ64" s="26"/>
      <c r="NQR64" s="26"/>
      <c r="NQS64" s="26"/>
      <c r="NQT64" s="26"/>
      <c r="NQU64" s="26"/>
      <c r="NQV64" s="26"/>
      <c r="NQW64" s="26"/>
      <c r="NQX64" s="26"/>
      <c r="NQY64" s="26"/>
      <c r="NQZ64" s="26"/>
      <c r="NRA64" s="26"/>
      <c r="NRB64" s="26"/>
      <c r="NRC64" s="26"/>
      <c r="NRD64" s="26"/>
      <c r="NRE64" s="26"/>
      <c r="NRF64" s="26"/>
      <c r="NRG64" s="26"/>
      <c r="NRH64" s="26"/>
      <c r="NRI64" s="26"/>
      <c r="NRJ64" s="26"/>
      <c r="NRK64" s="26"/>
      <c r="NRL64" s="26"/>
      <c r="NRM64" s="26"/>
      <c r="NRN64" s="26"/>
      <c r="NRO64" s="26"/>
      <c r="NRP64" s="26"/>
      <c r="NRQ64" s="26"/>
      <c r="NRR64" s="26"/>
      <c r="NRS64" s="26"/>
      <c r="NRT64" s="26"/>
      <c r="NRU64" s="26"/>
      <c r="NRV64" s="26"/>
      <c r="NRW64" s="26"/>
      <c r="NRX64" s="26"/>
      <c r="NRY64" s="26"/>
      <c r="NRZ64" s="26"/>
      <c r="NSA64" s="26"/>
      <c r="NSB64" s="26"/>
      <c r="NSC64" s="26"/>
      <c r="NSD64" s="26"/>
      <c r="NSE64" s="26"/>
      <c r="NSF64" s="26"/>
      <c r="NSG64" s="26"/>
      <c r="NSH64" s="26"/>
      <c r="NSI64" s="26"/>
      <c r="NSJ64" s="26"/>
      <c r="NSK64" s="26"/>
      <c r="NSL64" s="26"/>
      <c r="NSM64" s="26"/>
      <c r="NSN64" s="26"/>
      <c r="NSO64" s="26"/>
      <c r="NSP64" s="26"/>
      <c r="NSQ64" s="26"/>
      <c r="NSR64" s="26"/>
      <c r="NSS64" s="26"/>
      <c r="NST64" s="26"/>
      <c r="NSU64" s="26"/>
      <c r="NSV64" s="26"/>
      <c r="NSW64" s="26"/>
      <c r="NSX64" s="26"/>
      <c r="NSY64" s="26"/>
      <c r="NSZ64" s="26"/>
      <c r="NTA64" s="26"/>
      <c r="NTB64" s="26"/>
      <c r="NTC64" s="26"/>
      <c r="NTD64" s="26"/>
      <c r="NTE64" s="26"/>
      <c r="NTF64" s="26"/>
      <c r="NTG64" s="26"/>
      <c r="NTH64" s="26"/>
      <c r="NTI64" s="26"/>
      <c r="NTJ64" s="26"/>
      <c r="NTK64" s="26"/>
      <c r="NTL64" s="26"/>
      <c r="NTM64" s="26"/>
      <c r="NTN64" s="26"/>
      <c r="NTO64" s="26"/>
      <c r="NTP64" s="26"/>
      <c r="NTQ64" s="26"/>
      <c r="NTR64" s="26"/>
      <c r="NTS64" s="26"/>
      <c r="NTT64" s="26"/>
      <c r="NTU64" s="26"/>
      <c r="NTV64" s="26"/>
      <c r="NTW64" s="26"/>
      <c r="NTX64" s="26"/>
      <c r="NTY64" s="26"/>
      <c r="NTZ64" s="26"/>
      <c r="NUA64" s="26"/>
      <c r="NUB64" s="26"/>
      <c r="NUC64" s="26"/>
      <c r="NUD64" s="26"/>
      <c r="NUE64" s="26"/>
      <c r="NUF64" s="26"/>
      <c r="NUG64" s="26"/>
      <c r="NUH64" s="26"/>
      <c r="NUI64" s="26"/>
      <c r="NUJ64" s="26"/>
      <c r="NUK64" s="26"/>
      <c r="NUL64" s="26"/>
      <c r="NUM64" s="26"/>
      <c r="NUN64" s="26"/>
      <c r="NUO64" s="26"/>
      <c r="NUP64" s="26"/>
      <c r="NUQ64" s="26"/>
      <c r="NUR64" s="26"/>
      <c r="NUS64" s="26"/>
      <c r="NUT64" s="26"/>
      <c r="NUU64" s="26"/>
      <c r="NUV64" s="26"/>
      <c r="NUW64" s="26"/>
      <c r="NUX64" s="26"/>
      <c r="NUY64" s="26"/>
      <c r="NUZ64" s="26"/>
      <c r="NVA64" s="26"/>
      <c r="NVB64" s="26"/>
      <c r="NVC64" s="26"/>
      <c r="NVD64" s="26"/>
      <c r="NVE64" s="26"/>
      <c r="NVF64" s="26"/>
      <c r="NVG64" s="26"/>
      <c r="NVH64" s="26"/>
      <c r="NVI64" s="26"/>
      <c r="NVJ64" s="26"/>
      <c r="NVK64" s="26"/>
      <c r="NVL64" s="26"/>
      <c r="NVM64" s="26"/>
      <c r="NVN64" s="26"/>
      <c r="NVO64" s="26"/>
      <c r="NVP64" s="26"/>
      <c r="NVQ64" s="26"/>
      <c r="NVR64" s="26"/>
      <c r="NVS64" s="26"/>
      <c r="NVT64" s="26"/>
      <c r="NVU64" s="26"/>
      <c r="NVV64" s="26"/>
      <c r="NVW64" s="26"/>
      <c r="NVX64" s="26"/>
      <c r="NVY64" s="26"/>
      <c r="NVZ64" s="26"/>
      <c r="NWA64" s="26"/>
      <c r="NWB64" s="26"/>
      <c r="NWC64" s="26"/>
      <c r="NWD64" s="26"/>
      <c r="NWE64" s="26"/>
      <c r="NWF64" s="26"/>
      <c r="NWG64" s="26"/>
      <c r="NWH64" s="26"/>
      <c r="NWI64" s="26"/>
      <c r="NWJ64" s="26"/>
      <c r="NWK64" s="26"/>
      <c r="NWL64" s="26"/>
      <c r="NWM64" s="26"/>
      <c r="NWN64" s="26"/>
      <c r="NWO64" s="26"/>
      <c r="NWP64" s="26"/>
      <c r="NWQ64" s="26"/>
      <c r="NWR64" s="26"/>
      <c r="NWS64" s="26"/>
      <c r="NWT64" s="26"/>
      <c r="NWU64" s="26"/>
      <c r="NWV64" s="26"/>
      <c r="NWW64" s="26"/>
      <c r="NWX64" s="26"/>
      <c r="NWY64" s="26"/>
      <c r="NWZ64" s="26"/>
      <c r="NXA64" s="26"/>
      <c r="NXB64" s="26"/>
      <c r="NXC64" s="26"/>
      <c r="NXD64" s="26"/>
      <c r="NXE64" s="26"/>
      <c r="NXF64" s="26"/>
      <c r="NXG64" s="26"/>
      <c r="NXH64" s="26"/>
      <c r="NXI64" s="26"/>
      <c r="NXJ64" s="26"/>
      <c r="NXK64" s="26"/>
      <c r="NXL64" s="26"/>
      <c r="NXM64" s="26"/>
      <c r="NXN64" s="26"/>
      <c r="NXO64" s="26"/>
      <c r="NXP64" s="26"/>
      <c r="NXQ64" s="26"/>
      <c r="NXR64" s="26"/>
      <c r="NXS64" s="26"/>
      <c r="NXT64" s="26"/>
      <c r="NXU64" s="26"/>
      <c r="NXV64" s="26"/>
      <c r="NXW64" s="26"/>
      <c r="NXX64" s="26"/>
      <c r="NXY64" s="26"/>
      <c r="NXZ64" s="26"/>
      <c r="NYA64" s="26"/>
      <c r="NYB64" s="26"/>
      <c r="NYC64" s="26"/>
      <c r="NYD64" s="26"/>
      <c r="NYE64" s="26"/>
      <c r="NYF64" s="26"/>
      <c r="NYG64" s="26"/>
      <c r="NYH64" s="26"/>
      <c r="NYI64" s="26"/>
      <c r="NYJ64" s="26"/>
      <c r="NYK64" s="26"/>
      <c r="NYL64" s="26"/>
      <c r="NYM64" s="26"/>
      <c r="NYN64" s="26"/>
      <c r="NYO64" s="26"/>
      <c r="NYP64" s="26"/>
      <c r="NYQ64" s="26"/>
      <c r="NYR64" s="26"/>
      <c r="NYS64" s="26"/>
      <c r="NYT64" s="26"/>
      <c r="NYU64" s="26"/>
      <c r="NYV64" s="26"/>
      <c r="NYW64" s="26"/>
      <c r="NYX64" s="26"/>
      <c r="NYY64" s="26"/>
      <c r="NYZ64" s="26"/>
      <c r="NZA64" s="26"/>
      <c r="NZB64" s="26"/>
      <c r="NZC64" s="26"/>
      <c r="NZD64" s="26"/>
      <c r="NZE64" s="26"/>
      <c r="NZF64" s="26"/>
      <c r="NZG64" s="26"/>
      <c r="NZH64" s="26"/>
      <c r="NZI64" s="26"/>
      <c r="NZJ64" s="26"/>
      <c r="NZK64" s="26"/>
      <c r="NZL64" s="26"/>
      <c r="NZM64" s="26"/>
      <c r="NZN64" s="26"/>
      <c r="NZO64" s="26"/>
      <c r="NZP64" s="26"/>
      <c r="NZQ64" s="26"/>
      <c r="NZR64" s="26"/>
      <c r="NZS64" s="26"/>
      <c r="NZT64" s="26"/>
      <c r="NZU64" s="26"/>
      <c r="NZV64" s="26"/>
      <c r="NZW64" s="26"/>
      <c r="NZX64" s="26"/>
      <c r="NZY64" s="26"/>
      <c r="NZZ64" s="26"/>
      <c r="OAA64" s="26"/>
      <c r="OAB64" s="26"/>
      <c r="OAC64" s="26"/>
      <c r="OAD64" s="26"/>
      <c r="OAE64" s="26"/>
      <c r="OAF64" s="26"/>
      <c r="OAG64" s="26"/>
      <c r="OAH64" s="26"/>
      <c r="OAI64" s="26"/>
      <c r="OAJ64" s="26"/>
      <c r="OAK64" s="26"/>
      <c r="OAL64" s="26"/>
      <c r="OAM64" s="26"/>
      <c r="OAN64" s="26"/>
      <c r="OAO64" s="26"/>
      <c r="OAP64" s="26"/>
      <c r="OAQ64" s="26"/>
      <c r="OAR64" s="26"/>
      <c r="OAS64" s="26"/>
      <c r="OAT64" s="26"/>
      <c r="OAU64" s="26"/>
      <c r="OAV64" s="26"/>
      <c r="OAW64" s="26"/>
      <c r="OAX64" s="26"/>
      <c r="OAY64" s="26"/>
      <c r="OAZ64" s="26"/>
      <c r="OBA64" s="26"/>
      <c r="OBB64" s="26"/>
      <c r="OBC64" s="26"/>
      <c r="OBD64" s="26"/>
      <c r="OBE64" s="26"/>
      <c r="OBF64" s="26"/>
      <c r="OBG64" s="26"/>
      <c r="OBH64" s="26"/>
      <c r="OBI64" s="26"/>
      <c r="OBJ64" s="26"/>
      <c r="OBK64" s="26"/>
      <c r="OBL64" s="26"/>
      <c r="OBM64" s="26"/>
      <c r="OBN64" s="26"/>
      <c r="OBO64" s="26"/>
      <c r="OBP64" s="26"/>
      <c r="OBQ64" s="26"/>
      <c r="OBR64" s="26"/>
      <c r="OBS64" s="26"/>
      <c r="OBT64" s="26"/>
      <c r="OBU64" s="26"/>
      <c r="OBV64" s="26"/>
      <c r="OBW64" s="26"/>
      <c r="OBX64" s="26"/>
      <c r="OBY64" s="26"/>
      <c r="OBZ64" s="26"/>
      <c r="OCA64" s="26"/>
      <c r="OCB64" s="26"/>
      <c r="OCC64" s="26"/>
      <c r="OCD64" s="26"/>
      <c r="OCE64" s="26"/>
      <c r="OCF64" s="26"/>
      <c r="OCG64" s="26"/>
      <c r="OCH64" s="26"/>
      <c r="OCI64" s="26"/>
      <c r="OCJ64" s="26"/>
      <c r="OCK64" s="26"/>
      <c r="OCL64" s="26"/>
      <c r="OCM64" s="26"/>
      <c r="OCN64" s="26"/>
      <c r="OCO64" s="26"/>
      <c r="OCP64" s="26"/>
      <c r="OCQ64" s="26"/>
      <c r="OCR64" s="26"/>
      <c r="OCS64" s="26"/>
      <c r="OCT64" s="26"/>
      <c r="OCU64" s="26"/>
      <c r="OCV64" s="26"/>
      <c r="OCW64" s="26"/>
      <c r="OCX64" s="26"/>
      <c r="OCY64" s="26"/>
      <c r="OCZ64" s="26"/>
      <c r="ODA64" s="26"/>
      <c r="ODB64" s="26"/>
      <c r="ODC64" s="26"/>
      <c r="ODD64" s="26"/>
      <c r="ODE64" s="26"/>
      <c r="ODF64" s="26"/>
      <c r="ODG64" s="26"/>
      <c r="ODH64" s="26"/>
      <c r="ODI64" s="26"/>
      <c r="ODJ64" s="26"/>
      <c r="ODK64" s="26"/>
      <c r="ODL64" s="26"/>
      <c r="ODM64" s="26"/>
      <c r="ODN64" s="26"/>
      <c r="ODO64" s="26"/>
      <c r="ODP64" s="26"/>
      <c r="ODQ64" s="26"/>
      <c r="ODR64" s="26"/>
      <c r="ODS64" s="26"/>
      <c r="ODT64" s="26"/>
      <c r="ODU64" s="26"/>
      <c r="ODV64" s="26"/>
      <c r="ODW64" s="26"/>
      <c r="ODX64" s="26"/>
      <c r="ODY64" s="26"/>
      <c r="ODZ64" s="26"/>
      <c r="OEA64" s="26"/>
      <c r="OEB64" s="26"/>
      <c r="OEC64" s="26"/>
      <c r="OED64" s="26"/>
      <c r="OEE64" s="26"/>
      <c r="OEF64" s="26"/>
      <c r="OEG64" s="26"/>
      <c r="OEH64" s="26"/>
      <c r="OEI64" s="26"/>
      <c r="OEJ64" s="26"/>
      <c r="OEK64" s="26"/>
      <c r="OEL64" s="26"/>
      <c r="OEM64" s="26"/>
      <c r="OEN64" s="26"/>
      <c r="OEO64" s="26"/>
      <c r="OEP64" s="26"/>
      <c r="OEQ64" s="26"/>
      <c r="OER64" s="26"/>
      <c r="OES64" s="26"/>
      <c r="OET64" s="26"/>
      <c r="OEU64" s="26"/>
      <c r="OEV64" s="26"/>
      <c r="OEW64" s="26"/>
      <c r="OEX64" s="26"/>
      <c r="OEY64" s="26"/>
      <c r="OEZ64" s="26"/>
      <c r="OFA64" s="26"/>
      <c r="OFB64" s="26"/>
      <c r="OFC64" s="26"/>
      <c r="OFD64" s="26"/>
      <c r="OFE64" s="26"/>
      <c r="OFF64" s="26"/>
      <c r="OFG64" s="26"/>
      <c r="OFH64" s="26"/>
      <c r="OFI64" s="26"/>
      <c r="OFJ64" s="26"/>
      <c r="OFK64" s="26"/>
      <c r="OFL64" s="26"/>
      <c r="OFM64" s="26"/>
      <c r="OFN64" s="26"/>
      <c r="OFO64" s="26"/>
      <c r="OFP64" s="26"/>
      <c r="OFQ64" s="26"/>
      <c r="OFR64" s="26"/>
      <c r="OFS64" s="26"/>
      <c r="OFT64" s="26"/>
      <c r="OFU64" s="26"/>
      <c r="OFV64" s="26"/>
      <c r="OFW64" s="26"/>
      <c r="OFX64" s="26"/>
      <c r="OFY64" s="26"/>
      <c r="OFZ64" s="26"/>
      <c r="OGA64" s="26"/>
      <c r="OGB64" s="26"/>
      <c r="OGC64" s="26"/>
      <c r="OGD64" s="26"/>
      <c r="OGE64" s="26"/>
      <c r="OGF64" s="26"/>
      <c r="OGG64" s="26"/>
      <c r="OGH64" s="26"/>
      <c r="OGI64" s="26"/>
      <c r="OGJ64" s="26"/>
      <c r="OGK64" s="26"/>
      <c r="OGL64" s="26"/>
      <c r="OGM64" s="26"/>
      <c r="OGN64" s="26"/>
      <c r="OGO64" s="26"/>
      <c r="OGP64" s="26"/>
      <c r="OGQ64" s="26"/>
      <c r="OGR64" s="26"/>
      <c r="OGS64" s="26"/>
      <c r="OGT64" s="26"/>
      <c r="OGU64" s="26"/>
      <c r="OGV64" s="26"/>
      <c r="OGW64" s="26"/>
      <c r="OGX64" s="26"/>
      <c r="OGY64" s="26"/>
      <c r="OGZ64" s="26"/>
      <c r="OHA64" s="26"/>
      <c r="OHB64" s="26"/>
      <c r="OHC64" s="26"/>
      <c r="OHD64" s="26"/>
      <c r="OHE64" s="26"/>
      <c r="OHF64" s="26"/>
      <c r="OHG64" s="26"/>
      <c r="OHH64" s="26"/>
      <c r="OHI64" s="26"/>
      <c r="OHJ64" s="26"/>
      <c r="OHK64" s="26"/>
      <c r="OHL64" s="26"/>
      <c r="OHM64" s="26"/>
      <c r="OHN64" s="26"/>
      <c r="OHO64" s="26"/>
      <c r="OHP64" s="26"/>
      <c r="OHQ64" s="26"/>
      <c r="OHR64" s="26"/>
      <c r="OHS64" s="26"/>
      <c r="OHT64" s="26"/>
      <c r="OHU64" s="26"/>
      <c r="OHV64" s="26"/>
      <c r="OHW64" s="26"/>
      <c r="OHX64" s="26"/>
      <c r="OHY64" s="26"/>
      <c r="OHZ64" s="26"/>
      <c r="OIA64" s="26"/>
      <c r="OIB64" s="26"/>
      <c r="OIC64" s="26"/>
      <c r="OID64" s="26"/>
      <c r="OIE64" s="26"/>
      <c r="OIF64" s="26"/>
      <c r="OIG64" s="26"/>
      <c r="OIH64" s="26"/>
      <c r="OII64" s="26"/>
      <c r="OIJ64" s="26"/>
      <c r="OIK64" s="26"/>
      <c r="OIL64" s="26"/>
      <c r="OIM64" s="26"/>
      <c r="OIN64" s="26"/>
      <c r="OIO64" s="26"/>
      <c r="OIP64" s="26"/>
      <c r="OIQ64" s="26"/>
      <c r="OIR64" s="26"/>
      <c r="OIS64" s="26"/>
      <c r="OIT64" s="26"/>
      <c r="OIU64" s="26"/>
      <c r="OIV64" s="26"/>
      <c r="OIW64" s="26"/>
      <c r="OIX64" s="26"/>
      <c r="OIY64" s="26"/>
      <c r="OIZ64" s="26"/>
      <c r="OJA64" s="26"/>
      <c r="OJB64" s="26"/>
      <c r="OJC64" s="26"/>
      <c r="OJD64" s="26"/>
      <c r="OJE64" s="26"/>
      <c r="OJF64" s="26"/>
      <c r="OJG64" s="26"/>
      <c r="OJH64" s="26"/>
      <c r="OJI64" s="26"/>
      <c r="OJJ64" s="26"/>
      <c r="OJK64" s="26"/>
      <c r="OJL64" s="26"/>
      <c r="OJM64" s="26"/>
      <c r="OJN64" s="26"/>
      <c r="OJO64" s="26"/>
      <c r="OJP64" s="26"/>
      <c r="OJQ64" s="26"/>
      <c r="OJR64" s="26"/>
      <c r="OJS64" s="26"/>
      <c r="OJT64" s="26"/>
      <c r="OJU64" s="26"/>
      <c r="OJV64" s="26"/>
      <c r="OJW64" s="26"/>
      <c r="OJX64" s="26"/>
      <c r="OJY64" s="26"/>
      <c r="OJZ64" s="26"/>
      <c r="OKA64" s="26"/>
      <c r="OKB64" s="26"/>
      <c r="OKC64" s="26"/>
      <c r="OKD64" s="26"/>
      <c r="OKE64" s="26"/>
      <c r="OKF64" s="26"/>
      <c r="OKG64" s="26"/>
      <c r="OKH64" s="26"/>
      <c r="OKI64" s="26"/>
      <c r="OKJ64" s="26"/>
      <c r="OKK64" s="26"/>
      <c r="OKL64" s="26"/>
      <c r="OKM64" s="26"/>
      <c r="OKN64" s="26"/>
      <c r="OKO64" s="26"/>
      <c r="OKP64" s="26"/>
      <c r="OKQ64" s="26"/>
      <c r="OKR64" s="26"/>
      <c r="OKS64" s="26"/>
      <c r="OKT64" s="26"/>
      <c r="OKU64" s="26"/>
      <c r="OKV64" s="26"/>
      <c r="OKW64" s="26"/>
      <c r="OKX64" s="26"/>
      <c r="OKY64" s="26"/>
      <c r="OKZ64" s="26"/>
      <c r="OLA64" s="26"/>
      <c r="OLB64" s="26"/>
      <c r="OLC64" s="26"/>
      <c r="OLD64" s="26"/>
      <c r="OLE64" s="26"/>
      <c r="OLF64" s="26"/>
      <c r="OLG64" s="26"/>
      <c r="OLH64" s="26"/>
      <c r="OLI64" s="26"/>
      <c r="OLJ64" s="26"/>
      <c r="OLK64" s="26"/>
      <c r="OLL64" s="26"/>
      <c r="OLM64" s="26"/>
      <c r="OLN64" s="26"/>
      <c r="OLO64" s="26"/>
      <c r="OLP64" s="26"/>
      <c r="OLQ64" s="26"/>
      <c r="OLR64" s="26"/>
      <c r="OLS64" s="26"/>
      <c r="OLT64" s="26"/>
      <c r="OLU64" s="26"/>
      <c r="OLV64" s="26"/>
      <c r="OLW64" s="26"/>
      <c r="OLX64" s="26"/>
      <c r="OLY64" s="26"/>
      <c r="OLZ64" s="26"/>
      <c r="OMA64" s="26"/>
      <c r="OMB64" s="26"/>
      <c r="OMC64" s="26"/>
      <c r="OMD64" s="26"/>
      <c r="OME64" s="26"/>
      <c r="OMF64" s="26"/>
      <c r="OMG64" s="26"/>
      <c r="OMH64" s="26"/>
      <c r="OMI64" s="26"/>
      <c r="OMJ64" s="26"/>
      <c r="OMK64" s="26"/>
      <c r="OML64" s="26"/>
      <c r="OMM64" s="26"/>
      <c r="OMN64" s="26"/>
      <c r="OMO64" s="26"/>
      <c r="OMP64" s="26"/>
      <c r="OMQ64" s="26"/>
      <c r="OMR64" s="26"/>
      <c r="OMS64" s="26"/>
      <c r="OMT64" s="26"/>
      <c r="OMU64" s="26"/>
      <c r="OMV64" s="26"/>
      <c r="OMW64" s="26"/>
      <c r="OMX64" s="26"/>
      <c r="OMY64" s="26"/>
      <c r="OMZ64" s="26"/>
      <c r="ONA64" s="26"/>
      <c r="ONB64" s="26"/>
      <c r="ONC64" s="26"/>
      <c r="OND64" s="26"/>
      <c r="ONE64" s="26"/>
      <c r="ONF64" s="26"/>
      <c r="ONG64" s="26"/>
      <c r="ONH64" s="26"/>
      <c r="ONI64" s="26"/>
      <c r="ONJ64" s="26"/>
      <c r="ONK64" s="26"/>
      <c r="ONL64" s="26"/>
      <c r="ONM64" s="26"/>
      <c r="ONN64" s="26"/>
      <c r="ONO64" s="26"/>
      <c r="ONP64" s="26"/>
      <c r="ONQ64" s="26"/>
      <c r="ONR64" s="26"/>
      <c r="ONS64" s="26"/>
      <c r="ONT64" s="26"/>
      <c r="ONU64" s="26"/>
      <c r="ONV64" s="26"/>
      <c r="ONW64" s="26"/>
      <c r="ONX64" s="26"/>
      <c r="ONY64" s="26"/>
      <c r="ONZ64" s="26"/>
      <c r="OOA64" s="26"/>
      <c r="OOB64" s="26"/>
      <c r="OOC64" s="26"/>
      <c r="OOD64" s="26"/>
      <c r="OOE64" s="26"/>
      <c r="OOF64" s="26"/>
      <c r="OOG64" s="26"/>
      <c r="OOH64" s="26"/>
      <c r="OOI64" s="26"/>
      <c r="OOJ64" s="26"/>
      <c r="OOK64" s="26"/>
      <c r="OOL64" s="26"/>
      <c r="OOM64" s="26"/>
      <c r="OON64" s="26"/>
      <c r="OOO64" s="26"/>
      <c r="OOP64" s="26"/>
      <c r="OOQ64" s="26"/>
      <c r="OOR64" s="26"/>
      <c r="OOS64" s="26"/>
      <c r="OOT64" s="26"/>
      <c r="OOU64" s="26"/>
      <c r="OOV64" s="26"/>
      <c r="OOW64" s="26"/>
      <c r="OOX64" s="26"/>
      <c r="OOY64" s="26"/>
      <c r="OOZ64" s="26"/>
      <c r="OPA64" s="26"/>
      <c r="OPB64" s="26"/>
      <c r="OPC64" s="26"/>
      <c r="OPD64" s="26"/>
      <c r="OPE64" s="26"/>
      <c r="OPF64" s="26"/>
      <c r="OPG64" s="26"/>
      <c r="OPH64" s="26"/>
      <c r="OPI64" s="26"/>
      <c r="OPJ64" s="26"/>
      <c r="OPK64" s="26"/>
      <c r="OPL64" s="26"/>
      <c r="OPM64" s="26"/>
      <c r="OPN64" s="26"/>
      <c r="OPO64" s="26"/>
      <c r="OPP64" s="26"/>
      <c r="OPQ64" s="26"/>
      <c r="OPR64" s="26"/>
      <c r="OPS64" s="26"/>
      <c r="OPT64" s="26"/>
      <c r="OPU64" s="26"/>
      <c r="OPV64" s="26"/>
      <c r="OPW64" s="26"/>
      <c r="OPX64" s="26"/>
      <c r="OPY64" s="26"/>
      <c r="OPZ64" s="26"/>
      <c r="OQA64" s="26"/>
      <c r="OQB64" s="26"/>
      <c r="OQC64" s="26"/>
      <c r="OQD64" s="26"/>
      <c r="OQE64" s="26"/>
      <c r="OQF64" s="26"/>
      <c r="OQG64" s="26"/>
      <c r="OQH64" s="26"/>
      <c r="OQI64" s="26"/>
      <c r="OQJ64" s="26"/>
      <c r="OQK64" s="26"/>
      <c r="OQL64" s="26"/>
      <c r="OQM64" s="26"/>
      <c r="OQN64" s="26"/>
      <c r="OQO64" s="26"/>
      <c r="OQP64" s="26"/>
      <c r="OQQ64" s="26"/>
      <c r="OQR64" s="26"/>
      <c r="OQS64" s="26"/>
      <c r="OQT64" s="26"/>
      <c r="OQU64" s="26"/>
      <c r="OQV64" s="26"/>
      <c r="OQW64" s="26"/>
      <c r="OQX64" s="26"/>
      <c r="OQY64" s="26"/>
      <c r="OQZ64" s="26"/>
      <c r="ORA64" s="26"/>
      <c r="ORB64" s="26"/>
      <c r="ORC64" s="26"/>
      <c r="ORD64" s="26"/>
      <c r="ORE64" s="26"/>
      <c r="ORF64" s="26"/>
      <c r="ORG64" s="26"/>
      <c r="ORH64" s="26"/>
      <c r="ORI64" s="26"/>
      <c r="ORJ64" s="26"/>
      <c r="ORK64" s="26"/>
      <c r="ORL64" s="26"/>
      <c r="ORM64" s="26"/>
      <c r="ORN64" s="26"/>
      <c r="ORO64" s="26"/>
      <c r="ORP64" s="26"/>
      <c r="ORQ64" s="26"/>
      <c r="ORR64" s="26"/>
      <c r="ORS64" s="26"/>
      <c r="ORT64" s="26"/>
      <c r="ORU64" s="26"/>
      <c r="ORV64" s="26"/>
      <c r="ORW64" s="26"/>
      <c r="ORX64" s="26"/>
      <c r="ORY64" s="26"/>
      <c r="ORZ64" s="26"/>
      <c r="OSA64" s="26"/>
      <c r="OSB64" s="26"/>
      <c r="OSC64" s="26"/>
      <c r="OSD64" s="26"/>
      <c r="OSE64" s="26"/>
      <c r="OSF64" s="26"/>
      <c r="OSG64" s="26"/>
      <c r="OSH64" s="26"/>
      <c r="OSI64" s="26"/>
      <c r="OSJ64" s="26"/>
      <c r="OSK64" s="26"/>
      <c r="OSL64" s="26"/>
      <c r="OSM64" s="26"/>
      <c r="OSN64" s="26"/>
      <c r="OSO64" s="26"/>
      <c r="OSP64" s="26"/>
      <c r="OSQ64" s="26"/>
      <c r="OSR64" s="26"/>
      <c r="OSS64" s="26"/>
      <c r="OST64" s="26"/>
      <c r="OSU64" s="26"/>
      <c r="OSV64" s="26"/>
      <c r="OSW64" s="26"/>
      <c r="OSX64" s="26"/>
      <c r="OSY64" s="26"/>
      <c r="OSZ64" s="26"/>
      <c r="OTA64" s="26"/>
      <c r="OTB64" s="26"/>
      <c r="OTC64" s="26"/>
      <c r="OTD64" s="26"/>
      <c r="OTE64" s="26"/>
      <c r="OTF64" s="26"/>
      <c r="OTG64" s="26"/>
      <c r="OTH64" s="26"/>
      <c r="OTI64" s="26"/>
      <c r="OTJ64" s="26"/>
      <c r="OTK64" s="26"/>
      <c r="OTL64" s="26"/>
      <c r="OTM64" s="26"/>
      <c r="OTN64" s="26"/>
      <c r="OTO64" s="26"/>
      <c r="OTP64" s="26"/>
      <c r="OTQ64" s="26"/>
      <c r="OTR64" s="26"/>
      <c r="OTS64" s="26"/>
      <c r="OTT64" s="26"/>
      <c r="OTU64" s="26"/>
      <c r="OTV64" s="26"/>
      <c r="OTW64" s="26"/>
      <c r="OTX64" s="26"/>
      <c r="OTY64" s="26"/>
      <c r="OTZ64" s="26"/>
      <c r="OUA64" s="26"/>
      <c r="OUB64" s="26"/>
      <c r="OUC64" s="26"/>
      <c r="OUD64" s="26"/>
      <c r="OUE64" s="26"/>
      <c r="OUF64" s="26"/>
      <c r="OUG64" s="26"/>
      <c r="OUH64" s="26"/>
      <c r="OUI64" s="26"/>
      <c r="OUJ64" s="26"/>
      <c r="OUK64" s="26"/>
      <c r="OUL64" s="26"/>
      <c r="OUM64" s="26"/>
      <c r="OUN64" s="26"/>
      <c r="OUO64" s="26"/>
      <c r="OUP64" s="26"/>
      <c r="OUQ64" s="26"/>
      <c r="OUR64" s="26"/>
      <c r="OUS64" s="26"/>
      <c r="OUT64" s="26"/>
      <c r="OUU64" s="26"/>
      <c r="OUV64" s="26"/>
      <c r="OUW64" s="26"/>
      <c r="OUX64" s="26"/>
      <c r="OUY64" s="26"/>
      <c r="OUZ64" s="26"/>
      <c r="OVA64" s="26"/>
      <c r="OVB64" s="26"/>
      <c r="OVC64" s="26"/>
      <c r="OVD64" s="26"/>
      <c r="OVE64" s="26"/>
      <c r="OVF64" s="26"/>
      <c r="OVG64" s="26"/>
      <c r="OVH64" s="26"/>
      <c r="OVI64" s="26"/>
      <c r="OVJ64" s="26"/>
      <c r="OVK64" s="26"/>
      <c r="OVL64" s="26"/>
      <c r="OVM64" s="26"/>
      <c r="OVN64" s="26"/>
      <c r="OVO64" s="26"/>
      <c r="OVP64" s="26"/>
      <c r="OVQ64" s="26"/>
      <c r="OVR64" s="26"/>
      <c r="OVS64" s="26"/>
      <c r="OVT64" s="26"/>
      <c r="OVU64" s="26"/>
      <c r="OVV64" s="26"/>
      <c r="OVW64" s="26"/>
      <c r="OVX64" s="26"/>
      <c r="OVY64" s="26"/>
      <c r="OVZ64" s="26"/>
      <c r="OWA64" s="26"/>
      <c r="OWB64" s="26"/>
      <c r="OWC64" s="26"/>
      <c r="OWD64" s="26"/>
      <c r="OWE64" s="26"/>
      <c r="OWF64" s="26"/>
      <c r="OWG64" s="26"/>
      <c r="OWH64" s="26"/>
      <c r="OWI64" s="26"/>
      <c r="OWJ64" s="26"/>
      <c r="OWK64" s="26"/>
      <c r="OWL64" s="26"/>
      <c r="OWM64" s="26"/>
      <c r="OWN64" s="26"/>
      <c r="OWO64" s="26"/>
      <c r="OWP64" s="26"/>
      <c r="OWQ64" s="26"/>
      <c r="OWR64" s="26"/>
      <c r="OWS64" s="26"/>
      <c r="OWT64" s="26"/>
      <c r="OWU64" s="26"/>
      <c r="OWV64" s="26"/>
      <c r="OWW64" s="26"/>
      <c r="OWX64" s="26"/>
      <c r="OWY64" s="26"/>
      <c r="OWZ64" s="26"/>
      <c r="OXA64" s="26"/>
      <c r="OXB64" s="26"/>
      <c r="OXC64" s="26"/>
      <c r="OXD64" s="26"/>
      <c r="OXE64" s="26"/>
      <c r="OXF64" s="26"/>
      <c r="OXG64" s="26"/>
      <c r="OXH64" s="26"/>
      <c r="OXI64" s="26"/>
      <c r="OXJ64" s="26"/>
      <c r="OXK64" s="26"/>
      <c r="OXL64" s="26"/>
      <c r="OXM64" s="26"/>
      <c r="OXN64" s="26"/>
      <c r="OXO64" s="26"/>
      <c r="OXP64" s="26"/>
      <c r="OXQ64" s="26"/>
      <c r="OXR64" s="26"/>
      <c r="OXS64" s="26"/>
      <c r="OXT64" s="26"/>
      <c r="OXU64" s="26"/>
      <c r="OXV64" s="26"/>
      <c r="OXW64" s="26"/>
      <c r="OXX64" s="26"/>
      <c r="OXY64" s="26"/>
      <c r="OXZ64" s="26"/>
      <c r="OYA64" s="26"/>
      <c r="OYB64" s="26"/>
      <c r="OYC64" s="26"/>
      <c r="OYD64" s="26"/>
      <c r="OYE64" s="26"/>
      <c r="OYF64" s="26"/>
      <c r="OYG64" s="26"/>
      <c r="OYH64" s="26"/>
      <c r="OYI64" s="26"/>
      <c r="OYJ64" s="26"/>
      <c r="OYK64" s="26"/>
      <c r="OYL64" s="26"/>
      <c r="OYM64" s="26"/>
      <c r="OYN64" s="26"/>
      <c r="OYO64" s="26"/>
      <c r="OYP64" s="26"/>
      <c r="OYQ64" s="26"/>
      <c r="OYR64" s="26"/>
      <c r="OYS64" s="26"/>
      <c r="OYT64" s="26"/>
      <c r="OYU64" s="26"/>
      <c r="OYV64" s="26"/>
      <c r="OYW64" s="26"/>
      <c r="OYX64" s="26"/>
      <c r="OYY64" s="26"/>
      <c r="OYZ64" s="26"/>
      <c r="OZA64" s="26"/>
      <c r="OZB64" s="26"/>
      <c r="OZC64" s="26"/>
      <c r="OZD64" s="26"/>
      <c r="OZE64" s="26"/>
      <c r="OZF64" s="26"/>
      <c r="OZG64" s="26"/>
      <c r="OZH64" s="26"/>
      <c r="OZI64" s="26"/>
      <c r="OZJ64" s="26"/>
      <c r="OZK64" s="26"/>
      <c r="OZL64" s="26"/>
      <c r="OZM64" s="26"/>
      <c r="OZN64" s="26"/>
      <c r="OZO64" s="26"/>
      <c r="OZP64" s="26"/>
      <c r="OZQ64" s="26"/>
      <c r="OZR64" s="26"/>
      <c r="OZS64" s="26"/>
      <c r="OZT64" s="26"/>
      <c r="OZU64" s="26"/>
      <c r="OZV64" s="26"/>
      <c r="OZW64" s="26"/>
      <c r="OZX64" s="26"/>
      <c r="OZY64" s="26"/>
      <c r="OZZ64" s="26"/>
      <c r="PAA64" s="26"/>
      <c r="PAB64" s="26"/>
      <c r="PAC64" s="26"/>
      <c r="PAD64" s="26"/>
      <c r="PAE64" s="26"/>
      <c r="PAF64" s="26"/>
      <c r="PAG64" s="26"/>
      <c r="PAH64" s="26"/>
      <c r="PAI64" s="26"/>
      <c r="PAJ64" s="26"/>
      <c r="PAK64" s="26"/>
      <c r="PAL64" s="26"/>
      <c r="PAM64" s="26"/>
      <c r="PAN64" s="26"/>
      <c r="PAO64" s="26"/>
      <c r="PAP64" s="26"/>
      <c r="PAQ64" s="26"/>
      <c r="PAR64" s="26"/>
      <c r="PAS64" s="26"/>
      <c r="PAT64" s="26"/>
      <c r="PAU64" s="26"/>
      <c r="PAV64" s="26"/>
      <c r="PAW64" s="26"/>
      <c r="PAX64" s="26"/>
      <c r="PAY64" s="26"/>
      <c r="PAZ64" s="26"/>
      <c r="PBA64" s="26"/>
      <c r="PBB64" s="26"/>
      <c r="PBC64" s="26"/>
      <c r="PBD64" s="26"/>
      <c r="PBE64" s="26"/>
      <c r="PBF64" s="26"/>
      <c r="PBG64" s="26"/>
      <c r="PBH64" s="26"/>
      <c r="PBI64" s="26"/>
      <c r="PBJ64" s="26"/>
      <c r="PBK64" s="26"/>
      <c r="PBL64" s="26"/>
      <c r="PBM64" s="26"/>
      <c r="PBN64" s="26"/>
      <c r="PBO64" s="26"/>
      <c r="PBP64" s="26"/>
      <c r="PBQ64" s="26"/>
      <c r="PBR64" s="26"/>
      <c r="PBS64" s="26"/>
      <c r="PBT64" s="26"/>
      <c r="PBU64" s="26"/>
      <c r="PBV64" s="26"/>
      <c r="PBW64" s="26"/>
      <c r="PBX64" s="26"/>
      <c r="PBY64" s="26"/>
      <c r="PBZ64" s="26"/>
      <c r="PCA64" s="26"/>
      <c r="PCB64" s="26"/>
      <c r="PCC64" s="26"/>
      <c r="PCD64" s="26"/>
      <c r="PCE64" s="26"/>
      <c r="PCF64" s="26"/>
      <c r="PCG64" s="26"/>
      <c r="PCH64" s="26"/>
      <c r="PCI64" s="26"/>
      <c r="PCJ64" s="26"/>
      <c r="PCK64" s="26"/>
      <c r="PCL64" s="26"/>
      <c r="PCM64" s="26"/>
      <c r="PCN64" s="26"/>
      <c r="PCO64" s="26"/>
      <c r="PCP64" s="26"/>
      <c r="PCQ64" s="26"/>
      <c r="PCR64" s="26"/>
      <c r="PCS64" s="26"/>
      <c r="PCT64" s="26"/>
      <c r="PCU64" s="26"/>
      <c r="PCV64" s="26"/>
      <c r="PCW64" s="26"/>
      <c r="PCX64" s="26"/>
      <c r="PCY64" s="26"/>
      <c r="PCZ64" s="26"/>
      <c r="PDA64" s="26"/>
      <c r="PDB64" s="26"/>
      <c r="PDC64" s="26"/>
      <c r="PDD64" s="26"/>
      <c r="PDE64" s="26"/>
      <c r="PDF64" s="26"/>
      <c r="PDG64" s="26"/>
      <c r="PDH64" s="26"/>
      <c r="PDI64" s="26"/>
      <c r="PDJ64" s="26"/>
      <c r="PDK64" s="26"/>
      <c r="PDL64" s="26"/>
      <c r="PDM64" s="26"/>
      <c r="PDN64" s="26"/>
      <c r="PDO64" s="26"/>
      <c r="PDP64" s="26"/>
      <c r="PDQ64" s="26"/>
      <c r="PDR64" s="26"/>
      <c r="PDS64" s="26"/>
      <c r="PDT64" s="26"/>
      <c r="PDU64" s="26"/>
      <c r="PDV64" s="26"/>
      <c r="PDW64" s="26"/>
      <c r="PDX64" s="26"/>
      <c r="PDY64" s="26"/>
      <c r="PDZ64" s="26"/>
      <c r="PEA64" s="26"/>
      <c r="PEB64" s="26"/>
      <c r="PEC64" s="26"/>
      <c r="PED64" s="26"/>
      <c r="PEE64" s="26"/>
      <c r="PEF64" s="26"/>
      <c r="PEG64" s="26"/>
      <c r="PEH64" s="26"/>
      <c r="PEI64" s="26"/>
      <c r="PEJ64" s="26"/>
      <c r="PEK64" s="26"/>
      <c r="PEL64" s="26"/>
      <c r="PEM64" s="26"/>
      <c r="PEN64" s="26"/>
      <c r="PEO64" s="26"/>
      <c r="PEP64" s="26"/>
      <c r="PEQ64" s="26"/>
      <c r="PER64" s="26"/>
      <c r="PES64" s="26"/>
      <c r="PET64" s="26"/>
      <c r="PEU64" s="26"/>
      <c r="PEV64" s="26"/>
      <c r="PEW64" s="26"/>
      <c r="PEX64" s="26"/>
      <c r="PEY64" s="26"/>
      <c r="PEZ64" s="26"/>
      <c r="PFA64" s="26"/>
      <c r="PFB64" s="26"/>
      <c r="PFC64" s="26"/>
      <c r="PFD64" s="26"/>
      <c r="PFE64" s="26"/>
      <c r="PFF64" s="26"/>
      <c r="PFG64" s="26"/>
      <c r="PFH64" s="26"/>
      <c r="PFI64" s="26"/>
      <c r="PFJ64" s="26"/>
      <c r="PFK64" s="26"/>
      <c r="PFL64" s="26"/>
      <c r="PFM64" s="26"/>
      <c r="PFN64" s="26"/>
      <c r="PFO64" s="26"/>
      <c r="PFP64" s="26"/>
      <c r="PFQ64" s="26"/>
      <c r="PFR64" s="26"/>
      <c r="PFS64" s="26"/>
      <c r="PFT64" s="26"/>
      <c r="PFU64" s="26"/>
      <c r="PFV64" s="26"/>
      <c r="PFW64" s="26"/>
      <c r="PFX64" s="26"/>
      <c r="PFY64" s="26"/>
      <c r="PFZ64" s="26"/>
      <c r="PGA64" s="26"/>
      <c r="PGB64" s="26"/>
      <c r="PGC64" s="26"/>
      <c r="PGD64" s="26"/>
      <c r="PGE64" s="26"/>
      <c r="PGF64" s="26"/>
      <c r="PGG64" s="26"/>
      <c r="PGH64" s="26"/>
      <c r="PGI64" s="26"/>
      <c r="PGJ64" s="26"/>
      <c r="PGK64" s="26"/>
      <c r="PGL64" s="26"/>
      <c r="PGM64" s="26"/>
      <c r="PGN64" s="26"/>
      <c r="PGO64" s="26"/>
      <c r="PGP64" s="26"/>
      <c r="PGQ64" s="26"/>
      <c r="PGR64" s="26"/>
      <c r="PGS64" s="26"/>
      <c r="PGT64" s="26"/>
      <c r="PGU64" s="26"/>
      <c r="PGV64" s="26"/>
      <c r="PGW64" s="26"/>
      <c r="PGX64" s="26"/>
      <c r="PGY64" s="26"/>
      <c r="PGZ64" s="26"/>
      <c r="PHA64" s="26"/>
      <c r="PHB64" s="26"/>
      <c r="PHC64" s="26"/>
      <c r="PHD64" s="26"/>
      <c r="PHE64" s="26"/>
      <c r="PHF64" s="26"/>
      <c r="PHG64" s="26"/>
      <c r="PHH64" s="26"/>
      <c r="PHI64" s="26"/>
      <c r="PHJ64" s="26"/>
      <c r="PHK64" s="26"/>
      <c r="PHL64" s="26"/>
      <c r="PHM64" s="26"/>
      <c r="PHN64" s="26"/>
      <c r="PHO64" s="26"/>
      <c r="PHP64" s="26"/>
      <c r="PHQ64" s="26"/>
      <c r="PHR64" s="26"/>
      <c r="PHS64" s="26"/>
      <c r="PHT64" s="26"/>
      <c r="PHU64" s="26"/>
      <c r="PHV64" s="26"/>
      <c r="PHW64" s="26"/>
      <c r="PHX64" s="26"/>
      <c r="PHY64" s="26"/>
      <c r="PHZ64" s="26"/>
      <c r="PIA64" s="26"/>
      <c r="PIB64" s="26"/>
      <c r="PIC64" s="26"/>
      <c r="PID64" s="26"/>
      <c r="PIE64" s="26"/>
      <c r="PIF64" s="26"/>
      <c r="PIG64" s="26"/>
      <c r="PIH64" s="26"/>
      <c r="PII64" s="26"/>
      <c r="PIJ64" s="26"/>
      <c r="PIK64" s="26"/>
      <c r="PIL64" s="26"/>
      <c r="PIM64" s="26"/>
      <c r="PIN64" s="26"/>
      <c r="PIO64" s="26"/>
      <c r="PIP64" s="26"/>
      <c r="PIQ64" s="26"/>
      <c r="PIR64" s="26"/>
      <c r="PIS64" s="26"/>
      <c r="PIT64" s="26"/>
      <c r="PIU64" s="26"/>
      <c r="PIV64" s="26"/>
      <c r="PIW64" s="26"/>
      <c r="PIX64" s="26"/>
      <c r="PIY64" s="26"/>
      <c r="PIZ64" s="26"/>
      <c r="PJA64" s="26"/>
      <c r="PJB64" s="26"/>
      <c r="PJC64" s="26"/>
      <c r="PJD64" s="26"/>
      <c r="PJE64" s="26"/>
      <c r="PJF64" s="26"/>
      <c r="PJG64" s="26"/>
      <c r="PJH64" s="26"/>
      <c r="PJI64" s="26"/>
      <c r="PJJ64" s="26"/>
      <c r="PJK64" s="26"/>
      <c r="PJL64" s="26"/>
      <c r="PJM64" s="26"/>
      <c r="PJN64" s="26"/>
      <c r="PJO64" s="26"/>
      <c r="PJP64" s="26"/>
      <c r="PJQ64" s="26"/>
      <c r="PJR64" s="26"/>
      <c r="PJS64" s="26"/>
      <c r="PJT64" s="26"/>
      <c r="PJU64" s="26"/>
      <c r="PJV64" s="26"/>
      <c r="PJW64" s="26"/>
      <c r="PJX64" s="26"/>
      <c r="PJY64" s="26"/>
      <c r="PJZ64" s="26"/>
      <c r="PKA64" s="26"/>
      <c r="PKB64" s="26"/>
      <c r="PKC64" s="26"/>
      <c r="PKD64" s="26"/>
      <c r="PKE64" s="26"/>
      <c r="PKF64" s="26"/>
      <c r="PKG64" s="26"/>
      <c r="PKH64" s="26"/>
      <c r="PKI64" s="26"/>
      <c r="PKJ64" s="26"/>
      <c r="PKK64" s="26"/>
      <c r="PKL64" s="26"/>
      <c r="PKM64" s="26"/>
      <c r="PKN64" s="26"/>
      <c r="PKO64" s="26"/>
      <c r="PKP64" s="26"/>
      <c r="PKQ64" s="26"/>
      <c r="PKR64" s="26"/>
      <c r="PKS64" s="26"/>
      <c r="PKT64" s="26"/>
      <c r="PKU64" s="26"/>
      <c r="PKV64" s="26"/>
      <c r="PKW64" s="26"/>
      <c r="PKX64" s="26"/>
      <c r="PKY64" s="26"/>
      <c r="PKZ64" s="26"/>
      <c r="PLA64" s="26"/>
      <c r="PLB64" s="26"/>
      <c r="PLC64" s="26"/>
      <c r="PLD64" s="26"/>
      <c r="PLE64" s="26"/>
      <c r="PLF64" s="26"/>
      <c r="PLG64" s="26"/>
      <c r="PLH64" s="26"/>
      <c r="PLI64" s="26"/>
      <c r="PLJ64" s="26"/>
      <c r="PLK64" s="26"/>
      <c r="PLL64" s="26"/>
      <c r="PLM64" s="26"/>
      <c r="PLN64" s="26"/>
      <c r="PLO64" s="26"/>
      <c r="PLP64" s="26"/>
      <c r="PLQ64" s="26"/>
      <c r="PLR64" s="26"/>
      <c r="PLS64" s="26"/>
      <c r="PLT64" s="26"/>
      <c r="PLU64" s="26"/>
      <c r="PLV64" s="26"/>
      <c r="PLW64" s="26"/>
      <c r="PLX64" s="26"/>
      <c r="PLY64" s="26"/>
      <c r="PLZ64" s="26"/>
      <c r="PMA64" s="26"/>
      <c r="PMB64" s="26"/>
      <c r="PMC64" s="26"/>
      <c r="PMD64" s="26"/>
      <c r="PME64" s="26"/>
      <c r="PMF64" s="26"/>
      <c r="PMG64" s="26"/>
      <c r="PMH64" s="26"/>
      <c r="PMI64" s="26"/>
      <c r="PMJ64" s="26"/>
      <c r="PMK64" s="26"/>
      <c r="PML64" s="26"/>
      <c r="PMM64" s="26"/>
      <c r="PMN64" s="26"/>
      <c r="PMO64" s="26"/>
      <c r="PMP64" s="26"/>
      <c r="PMQ64" s="26"/>
      <c r="PMR64" s="26"/>
      <c r="PMS64" s="26"/>
      <c r="PMT64" s="26"/>
      <c r="PMU64" s="26"/>
      <c r="PMV64" s="26"/>
      <c r="PMW64" s="26"/>
      <c r="PMX64" s="26"/>
      <c r="PMY64" s="26"/>
      <c r="PMZ64" s="26"/>
      <c r="PNA64" s="26"/>
      <c r="PNB64" s="26"/>
      <c r="PNC64" s="26"/>
      <c r="PND64" s="26"/>
      <c r="PNE64" s="26"/>
      <c r="PNF64" s="26"/>
      <c r="PNG64" s="26"/>
      <c r="PNH64" s="26"/>
      <c r="PNI64" s="26"/>
      <c r="PNJ64" s="26"/>
      <c r="PNK64" s="26"/>
      <c r="PNL64" s="26"/>
      <c r="PNM64" s="26"/>
      <c r="PNN64" s="26"/>
      <c r="PNO64" s="26"/>
      <c r="PNP64" s="26"/>
      <c r="PNQ64" s="26"/>
      <c r="PNR64" s="26"/>
      <c r="PNS64" s="26"/>
      <c r="PNT64" s="26"/>
      <c r="PNU64" s="26"/>
      <c r="PNV64" s="26"/>
      <c r="PNW64" s="26"/>
      <c r="PNX64" s="26"/>
      <c r="PNY64" s="26"/>
      <c r="PNZ64" s="26"/>
      <c r="POA64" s="26"/>
      <c r="POB64" s="26"/>
      <c r="POC64" s="26"/>
      <c r="POD64" s="26"/>
      <c r="POE64" s="26"/>
      <c r="POF64" s="26"/>
      <c r="POG64" s="26"/>
      <c r="POH64" s="26"/>
      <c r="POI64" s="26"/>
      <c r="POJ64" s="26"/>
      <c r="POK64" s="26"/>
      <c r="POL64" s="26"/>
      <c r="POM64" s="26"/>
      <c r="PON64" s="26"/>
      <c r="POO64" s="26"/>
      <c r="POP64" s="26"/>
      <c r="POQ64" s="26"/>
      <c r="POR64" s="26"/>
      <c r="POS64" s="26"/>
      <c r="POT64" s="26"/>
      <c r="POU64" s="26"/>
      <c r="POV64" s="26"/>
      <c r="POW64" s="26"/>
      <c r="POX64" s="26"/>
      <c r="POY64" s="26"/>
      <c r="POZ64" s="26"/>
      <c r="PPA64" s="26"/>
      <c r="PPB64" s="26"/>
      <c r="PPC64" s="26"/>
      <c r="PPD64" s="26"/>
      <c r="PPE64" s="26"/>
      <c r="PPF64" s="26"/>
      <c r="PPG64" s="26"/>
      <c r="PPH64" s="26"/>
      <c r="PPI64" s="26"/>
      <c r="PPJ64" s="26"/>
      <c r="PPK64" s="26"/>
      <c r="PPL64" s="26"/>
      <c r="PPM64" s="26"/>
      <c r="PPN64" s="26"/>
      <c r="PPO64" s="26"/>
      <c r="PPP64" s="26"/>
      <c r="PPQ64" s="26"/>
      <c r="PPR64" s="26"/>
      <c r="PPS64" s="26"/>
      <c r="PPT64" s="26"/>
      <c r="PPU64" s="26"/>
      <c r="PPV64" s="26"/>
      <c r="PPW64" s="26"/>
      <c r="PPX64" s="26"/>
      <c r="PPY64" s="26"/>
      <c r="PPZ64" s="26"/>
      <c r="PQA64" s="26"/>
      <c r="PQB64" s="26"/>
      <c r="PQC64" s="26"/>
      <c r="PQD64" s="26"/>
      <c r="PQE64" s="26"/>
      <c r="PQF64" s="26"/>
      <c r="PQG64" s="26"/>
      <c r="PQH64" s="26"/>
      <c r="PQI64" s="26"/>
      <c r="PQJ64" s="26"/>
      <c r="PQK64" s="26"/>
      <c r="PQL64" s="26"/>
      <c r="PQM64" s="26"/>
      <c r="PQN64" s="26"/>
      <c r="PQO64" s="26"/>
      <c r="PQP64" s="26"/>
      <c r="PQQ64" s="26"/>
      <c r="PQR64" s="26"/>
      <c r="PQS64" s="26"/>
      <c r="PQT64" s="26"/>
      <c r="PQU64" s="26"/>
      <c r="PQV64" s="26"/>
      <c r="PQW64" s="26"/>
      <c r="PQX64" s="26"/>
      <c r="PQY64" s="26"/>
      <c r="PQZ64" s="26"/>
      <c r="PRA64" s="26"/>
      <c r="PRB64" s="26"/>
      <c r="PRC64" s="26"/>
      <c r="PRD64" s="26"/>
      <c r="PRE64" s="26"/>
      <c r="PRF64" s="26"/>
      <c r="PRG64" s="26"/>
      <c r="PRH64" s="26"/>
      <c r="PRI64" s="26"/>
      <c r="PRJ64" s="26"/>
      <c r="PRK64" s="26"/>
      <c r="PRL64" s="26"/>
      <c r="PRM64" s="26"/>
      <c r="PRN64" s="26"/>
      <c r="PRO64" s="26"/>
      <c r="PRP64" s="26"/>
      <c r="PRQ64" s="26"/>
      <c r="PRR64" s="26"/>
      <c r="PRS64" s="26"/>
      <c r="PRT64" s="26"/>
      <c r="PRU64" s="26"/>
      <c r="PRV64" s="26"/>
      <c r="PRW64" s="26"/>
      <c r="PRX64" s="26"/>
      <c r="PRY64" s="26"/>
      <c r="PRZ64" s="26"/>
      <c r="PSA64" s="26"/>
      <c r="PSB64" s="26"/>
      <c r="PSC64" s="26"/>
      <c r="PSD64" s="26"/>
      <c r="PSE64" s="26"/>
      <c r="PSF64" s="26"/>
      <c r="PSG64" s="26"/>
      <c r="PSH64" s="26"/>
      <c r="PSI64" s="26"/>
      <c r="PSJ64" s="26"/>
      <c r="PSK64" s="26"/>
      <c r="PSL64" s="26"/>
      <c r="PSM64" s="26"/>
      <c r="PSN64" s="26"/>
      <c r="PSO64" s="26"/>
      <c r="PSP64" s="26"/>
      <c r="PSQ64" s="26"/>
      <c r="PSR64" s="26"/>
      <c r="PSS64" s="26"/>
      <c r="PST64" s="26"/>
      <c r="PSU64" s="26"/>
      <c r="PSV64" s="26"/>
      <c r="PSW64" s="26"/>
      <c r="PSX64" s="26"/>
      <c r="PSY64" s="26"/>
      <c r="PSZ64" s="26"/>
      <c r="PTA64" s="26"/>
      <c r="PTB64" s="26"/>
      <c r="PTC64" s="26"/>
      <c r="PTD64" s="26"/>
      <c r="PTE64" s="26"/>
      <c r="PTF64" s="26"/>
      <c r="PTG64" s="26"/>
      <c r="PTH64" s="26"/>
      <c r="PTI64" s="26"/>
      <c r="PTJ64" s="26"/>
      <c r="PTK64" s="26"/>
      <c r="PTL64" s="26"/>
      <c r="PTM64" s="26"/>
      <c r="PTN64" s="26"/>
      <c r="PTO64" s="26"/>
      <c r="PTP64" s="26"/>
      <c r="PTQ64" s="26"/>
      <c r="PTR64" s="26"/>
      <c r="PTS64" s="26"/>
      <c r="PTT64" s="26"/>
      <c r="PTU64" s="26"/>
      <c r="PTV64" s="26"/>
      <c r="PTW64" s="26"/>
      <c r="PTX64" s="26"/>
      <c r="PTY64" s="26"/>
      <c r="PTZ64" s="26"/>
      <c r="PUA64" s="26"/>
      <c r="PUB64" s="26"/>
      <c r="PUC64" s="26"/>
      <c r="PUD64" s="26"/>
      <c r="PUE64" s="26"/>
      <c r="PUF64" s="26"/>
      <c r="PUG64" s="26"/>
      <c r="PUH64" s="26"/>
      <c r="PUI64" s="26"/>
      <c r="PUJ64" s="26"/>
      <c r="PUK64" s="26"/>
      <c r="PUL64" s="26"/>
      <c r="PUM64" s="26"/>
      <c r="PUN64" s="26"/>
      <c r="PUO64" s="26"/>
      <c r="PUP64" s="26"/>
      <c r="PUQ64" s="26"/>
      <c r="PUR64" s="26"/>
      <c r="PUS64" s="26"/>
      <c r="PUT64" s="26"/>
      <c r="PUU64" s="26"/>
      <c r="PUV64" s="26"/>
      <c r="PUW64" s="26"/>
      <c r="PUX64" s="26"/>
      <c r="PUY64" s="26"/>
      <c r="PUZ64" s="26"/>
      <c r="PVA64" s="26"/>
      <c r="PVB64" s="26"/>
      <c r="PVC64" s="26"/>
      <c r="PVD64" s="26"/>
      <c r="PVE64" s="26"/>
      <c r="PVF64" s="26"/>
      <c r="PVG64" s="26"/>
      <c r="PVH64" s="26"/>
      <c r="PVI64" s="26"/>
      <c r="PVJ64" s="26"/>
      <c r="PVK64" s="26"/>
      <c r="PVL64" s="26"/>
      <c r="PVM64" s="26"/>
      <c r="PVN64" s="26"/>
      <c r="PVO64" s="26"/>
      <c r="PVP64" s="26"/>
      <c r="PVQ64" s="26"/>
      <c r="PVR64" s="26"/>
      <c r="PVS64" s="26"/>
      <c r="PVT64" s="26"/>
      <c r="PVU64" s="26"/>
      <c r="PVV64" s="26"/>
      <c r="PVW64" s="26"/>
      <c r="PVX64" s="26"/>
      <c r="PVY64" s="26"/>
      <c r="PVZ64" s="26"/>
      <c r="PWA64" s="26"/>
      <c r="PWB64" s="26"/>
      <c r="PWC64" s="26"/>
      <c r="PWD64" s="26"/>
      <c r="PWE64" s="26"/>
      <c r="PWF64" s="26"/>
      <c r="PWG64" s="26"/>
      <c r="PWH64" s="26"/>
      <c r="PWI64" s="26"/>
      <c r="PWJ64" s="26"/>
      <c r="PWK64" s="26"/>
      <c r="PWL64" s="26"/>
      <c r="PWM64" s="26"/>
      <c r="PWN64" s="26"/>
      <c r="PWO64" s="26"/>
      <c r="PWP64" s="26"/>
      <c r="PWQ64" s="26"/>
      <c r="PWR64" s="26"/>
      <c r="PWS64" s="26"/>
      <c r="PWT64" s="26"/>
      <c r="PWU64" s="26"/>
      <c r="PWV64" s="26"/>
      <c r="PWW64" s="26"/>
      <c r="PWX64" s="26"/>
      <c r="PWY64" s="26"/>
      <c r="PWZ64" s="26"/>
      <c r="PXA64" s="26"/>
      <c r="PXB64" s="26"/>
      <c r="PXC64" s="26"/>
      <c r="PXD64" s="26"/>
      <c r="PXE64" s="26"/>
      <c r="PXF64" s="26"/>
      <c r="PXG64" s="26"/>
      <c r="PXH64" s="26"/>
      <c r="PXI64" s="26"/>
      <c r="PXJ64" s="26"/>
      <c r="PXK64" s="26"/>
      <c r="PXL64" s="26"/>
      <c r="PXM64" s="26"/>
      <c r="PXN64" s="26"/>
      <c r="PXO64" s="26"/>
      <c r="PXP64" s="26"/>
      <c r="PXQ64" s="26"/>
      <c r="PXR64" s="26"/>
      <c r="PXS64" s="26"/>
      <c r="PXT64" s="26"/>
      <c r="PXU64" s="26"/>
      <c r="PXV64" s="26"/>
      <c r="PXW64" s="26"/>
      <c r="PXX64" s="26"/>
      <c r="PXY64" s="26"/>
      <c r="PXZ64" s="26"/>
      <c r="PYA64" s="26"/>
      <c r="PYB64" s="26"/>
      <c r="PYC64" s="26"/>
      <c r="PYD64" s="26"/>
      <c r="PYE64" s="26"/>
      <c r="PYF64" s="26"/>
      <c r="PYG64" s="26"/>
      <c r="PYH64" s="26"/>
      <c r="PYI64" s="26"/>
      <c r="PYJ64" s="26"/>
      <c r="PYK64" s="26"/>
      <c r="PYL64" s="26"/>
      <c r="PYM64" s="26"/>
      <c r="PYN64" s="26"/>
      <c r="PYO64" s="26"/>
      <c r="PYP64" s="26"/>
      <c r="PYQ64" s="26"/>
      <c r="PYR64" s="26"/>
      <c r="PYS64" s="26"/>
      <c r="PYT64" s="26"/>
      <c r="PYU64" s="26"/>
      <c r="PYV64" s="26"/>
      <c r="PYW64" s="26"/>
      <c r="PYX64" s="26"/>
      <c r="PYY64" s="26"/>
      <c r="PYZ64" s="26"/>
      <c r="PZA64" s="26"/>
      <c r="PZB64" s="26"/>
      <c r="PZC64" s="26"/>
      <c r="PZD64" s="26"/>
      <c r="PZE64" s="26"/>
      <c r="PZF64" s="26"/>
      <c r="PZG64" s="26"/>
      <c r="PZH64" s="26"/>
      <c r="PZI64" s="26"/>
      <c r="PZJ64" s="26"/>
      <c r="PZK64" s="26"/>
      <c r="PZL64" s="26"/>
      <c r="PZM64" s="26"/>
      <c r="PZN64" s="26"/>
      <c r="PZO64" s="26"/>
      <c r="PZP64" s="26"/>
      <c r="PZQ64" s="26"/>
      <c r="PZR64" s="26"/>
      <c r="PZS64" s="26"/>
      <c r="PZT64" s="26"/>
      <c r="PZU64" s="26"/>
      <c r="PZV64" s="26"/>
      <c r="PZW64" s="26"/>
      <c r="PZX64" s="26"/>
      <c r="PZY64" s="26"/>
      <c r="PZZ64" s="26"/>
      <c r="QAA64" s="26"/>
      <c r="QAB64" s="26"/>
      <c r="QAC64" s="26"/>
      <c r="QAD64" s="26"/>
      <c r="QAE64" s="26"/>
      <c r="QAF64" s="26"/>
      <c r="QAG64" s="26"/>
      <c r="QAH64" s="26"/>
      <c r="QAI64" s="26"/>
      <c r="QAJ64" s="26"/>
      <c r="QAK64" s="26"/>
      <c r="QAL64" s="26"/>
      <c r="QAM64" s="26"/>
      <c r="QAN64" s="26"/>
      <c r="QAO64" s="26"/>
      <c r="QAP64" s="26"/>
      <c r="QAQ64" s="26"/>
      <c r="QAR64" s="26"/>
      <c r="QAS64" s="26"/>
      <c r="QAT64" s="26"/>
      <c r="QAU64" s="26"/>
      <c r="QAV64" s="26"/>
      <c r="QAW64" s="26"/>
      <c r="QAX64" s="26"/>
      <c r="QAY64" s="26"/>
      <c r="QAZ64" s="26"/>
      <c r="QBA64" s="26"/>
      <c r="QBB64" s="26"/>
      <c r="QBC64" s="26"/>
      <c r="QBD64" s="26"/>
      <c r="QBE64" s="26"/>
      <c r="QBF64" s="26"/>
      <c r="QBG64" s="26"/>
      <c r="QBH64" s="26"/>
      <c r="QBI64" s="26"/>
      <c r="QBJ64" s="26"/>
      <c r="QBK64" s="26"/>
      <c r="QBL64" s="26"/>
      <c r="QBM64" s="26"/>
      <c r="QBN64" s="26"/>
      <c r="QBO64" s="26"/>
      <c r="QBP64" s="26"/>
      <c r="QBQ64" s="26"/>
      <c r="QBR64" s="26"/>
      <c r="QBS64" s="26"/>
      <c r="QBT64" s="26"/>
      <c r="QBU64" s="26"/>
      <c r="QBV64" s="26"/>
      <c r="QBW64" s="26"/>
      <c r="QBX64" s="26"/>
      <c r="QBY64" s="26"/>
      <c r="QBZ64" s="26"/>
      <c r="QCA64" s="26"/>
      <c r="QCB64" s="26"/>
      <c r="QCC64" s="26"/>
      <c r="QCD64" s="26"/>
      <c r="QCE64" s="26"/>
      <c r="QCF64" s="26"/>
      <c r="QCG64" s="26"/>
      <c r="QCH64" s="26"/>
      <c r="QCI64" s="26"/>
      <c r="QCJ64" s="26"/>
      <c r="QCK64" s="26"/>
      <c r="QCL64" s="26"/>
      <c r="QCM64" s="26"/>
      <c r="QCN64" s="26"/>
      <c r="QCO64" s="26"/>
      <c r="QCP64" s="26"/>
      <c r="QCQ64" s="26"/>
      <c r="QCR64" s="26"/>
      <c r="QCS64" s="26"/>
      <c r="QCT64" s="26"/>
      <c r="QCU64" s="26"/>
      <c r="QCV64" s="26"/>
      <c r="QCW64" s="26"/>
      <c r="QCX64" s="26"/>
      <c r="QCY64" s="26"/>
      <c r="QCZ64" s="26"/>
      <c r="QDA64" s="26"/>
      <c r="QDB64" s="26"/>
      <c r="QDC64" s="26"/>
      <c r="QDD64" s="26"/>
      <c r="QDE64" s="26"/>
      <c r="QDF64" s="26"/>
      <c r="QDG64" s="26"/>
      <c r="QDH64" s="26"/>
      <c r="QDI64" s="26"/>
      <c r="QDJ64" s="26"/>
      <c r="QDK64" s="26"/>
      <c r="QDL64" s="26"/>
      <c r="QDM64" s="26"/>
      <c r="QDN64" s="26"/>
      <c r="QDO64" s="26"/>
      <c r="QDP64" s="26"/>
      <c r="QDQ64" s="26"/>
      <c r="QDR64" s="26"/>
      <c r="QDS64" s="26"/>
      <c r="QDT64" s="26"/>
      <c r="QDU64" s="26"/>
      <c r="QDV64" s="26"/>
      <c r="QDW64" s="26"/>
      <c r="QDX64" s="26"/>
      <c r="QDY64" s="26"/>
      <c r="QDZ64" s="26"/>
      <c r="QEA64" s="26"/>
      <c r="QEB64" s="26"/>
      <c r="QEC64" s="26"/>
      <c r="QED64" s="26"/>
      <c r="QEE64" s="26"/>
      <c r="QEF64" s="26"/>
      <c r="QEG64" s="26"/>
      <c r="QEH64" s="26"/>
      <c r="QEI64" s="26"/>
      <c r="QEJ64" s="26"/>
      <c r="QEK64" s="26"/>
      <c r="QEL64" s="26"/>
      <c r="QEM64" s="26"/>
      <c r="QEN64" s="26"/>
      <c r="QEO64" s="26"/>
      <c r="QEP64" s="26"/>
      <c r="QEQ64" s="26"/>
      <c r="QER64" s="26"/>
      <c r="QES64" s="26"/>
      <c r="QET64" s="26"/>
      <c r="QEU64" s="26"/>
      <c r="QEV64" s="26"/>
      <c r="QEW64" s="26"/>
      <c r="QEX64" s="26"/>
      <c r="QEY64" s="26"/>
      <c r="QEZ64" s="26"/>
      <c r="QFA64" s="26"/>
      <c r="QFB64" s="26"/>
      <c r="QFC64" s="26"/>
      <c r="QFD64" s="26"/>
      <c r="QFE64" s="26"/>
      <c r="QFF64" s="26"/>
      <c r="QFG64" s="26"/>
      <c r="QFH64" s="26"/>
      <c r="QFI64" s="26"/>
      <c r="QFJ64" s="26"/>
      <c r="QFK64" s="26"/>
      <c r="QFL64" s="26"/>
      <c r="QFM64" s="26"/>
      <c r="QFN64" s="26"/>
      <c r="QFO64" s="26"/>
      <c r="QFP64" s="26"/>
      <c r="QFQ64" s="26"/>
      <c r="QFR64" s="26"/>
      <c r="QFS64" s="26"/>
      <c r="QFT64" s="26"/>
      <c r="QFU64" s="26"/>
      <c r="QFV64" s="26"/>
      <c r="QFW64" s="26"/>
      <c r="QFX64" s="26"/>
      <c r="QFY64" s="26"/>
      <c r="QFZ64" s="26"/>
      <c r="QGA64" s="26"/>
      <c r="QGB64" s="26"/>
      <c r="QGC64" s="26"/>
      <c r="QGD64" s="26"/>
      <c r="QGE64" s="26"/>
      <c r="QGF64" s="26"/>
      <c r="QGG64" s="26"/>
      <c r="QGH64" s="26"/>
      <c r="QGI64" s="26"/>
      <c r="QGJ64" s="26"/>
      <c r="QGK64" s="26"/>
      <c r="QGL64" s="26"/>
      <c r="QGM64" s="26"/>
      <c r="QGN64" s="26"/>
      <c r="QGO64" s="26"/>
      <c r="QGP64" s="26"/>
      <c r="QGQ64" s="26"/>
      <c r="QGR64" s="26"/>
      <c r="QGS64" s="26"/>
      <c r="QGT64" s="26"/>
      <c r="QGU64" s="26"/>
      <c r="QGV64" s="26"/>
      <c r="QGW64" s="26"/>
      <c r="QGX64" s="26"/>
      <c r="QGY64" s="26"/>
      <c r="QGZ64" s="26"/>
      <c r="QHA64" s="26"/>
      <c r="QHB64" s="26"/>
      <c r="QHC64" s="26"/>
      <c r="QHD64" s="26"/>
      <c r="QHE64" s="26"/>
      <c r="QHF64" s="26"/>
      <c r="QHG64" s="26"/>
      <c r="QHH64" s="26"/>
      <c r="QHI64" s="26"/>
      <c r="QHJ64" s="26"/>
      <c r="QHK64" s="26"/>
      <c r="QHL64" s="26"/>
      <c r="QHM64" s="26"/>
      <c r="QHN64" s="26"/>
      <c r="QHO64" s="26"/>
      <c r="QHP64" s="26"/>
      <c r="QHQ64" s="26"/>
      <c r="QHR64" s="26"/>
      <c r="QHS64" s="26"/>
      <c r="QHT64" s="26"/>
      <c r="QHU64" s="26"/>
      <c r="QHV64" s="26"/>
      <c r="QHW64" s="26"/>
      <c r="QHX64" s="26"/>
      <c r="QHY64" s="26"/>
      <c r="QHZ64" s="26"/>
      <c r="QIA64" s="26"/>
      <c r="QIB64" s="26"/>
      <c r="QIC64" s="26"/>
      <c r="QID64" s="26"/>
      <c r="QIE64" s="26"/>
      <c r="QIF64" s="26"/>
      <c r="QIG64" s="26"/>
      <c r="QIH64" s="26"/>
      <c r="QII64" s="26"/>
      <c r="QIJ64" s="26"/>
      <c r="QIK64" s="26"/>
      <c r="QIL64" s="26"/>
      <c r="QIM64" s="26"/>
      <c r="QIN64" s="26"/>
      <c r="QIO64" s="26"/>
      <c r="QIP64" s="26"/>
      <c r="QIQ64" s="26"/>
      <c r="QIR64" s="26"/>
      <c r="QIS64" s="26"/>
      <c r="QIT64" s="26"/>
      <c r="QIU64" s="26"/>
      <c r="QIV64" s="26"/>
      <c r="QIW64" s="26"/>
      <c r="QIX64" s="26"/>
      <c r="QIY64" s="26"/>
      <c r="QIZ64" s="26"/>
      <c r="QJA64" s="26"/>
      <c r="QJB64" s="26"/>
      <c r="QJC64" s="26"/>
      <c r="QJD64" s="26"/>
      <c r="QJE64" s="26"/>
      <c r="QJF64" s="26"/>
      <c r="QJG64" s="26"/>
      <c r="QJH64" s="26"/>
      <c r="QJI64" s="26"/>
      <c r="QJJ64" s="26"/>
      <c r="QJK64" s="26"/>
      <c r="QJL64" s="26"/>
      <c r="QJM64" s="26"/>
      <c r="QJN64" s="26"/>
      <c r="QJO64" s="26"/>
      <c r="QJP64" s="26"/>
      <c r="QJQ64" s="26"/>
      <c r="QJR64" s="26"/>
      <c r="QJS64" s="26"/>
      <c r="QJT64" s="26"/>
      <c r="QJU64" s="26"/>
      <c r="QJV64" s="26"/>
      <c r="QJW64" s="26"/>
      <c r="QJX64" s="26"/>
      <c r="QJY64" s="26"/>
      <c r="QJZ64" s="26"/>
      <c r="QKA64" s="26"/>
      <c r="QKB64" s="26"/>
      <c r="QKC64" s="26"/>
      <c r="QKD64" s="26"/>
      <c r="QKE64" s="26"/>
      <c r="QKF64" s="26"/>
      <c r="QKG64" s="26"/>
      <c r="QKH64" s="26"/>
      <c r="QKI64" s="26"/>
      <c r="QKJ64" s="26"/>
      <c r="QKK64" s="26"/>
      <c r="QKL64" s="26"/>
      <c r="QKM64" s="26"/>
      <c r="QKN64" s="26"/>
      <c r="QKO64" s="26"/>
      <c r="QKP64" s="26"/>
      <c r="QKQ64" s="26"/>
      <c r="QKR64" s="26"/>
      <c r="QKS64" s="26"/>
      <c r="QKT64" s="26"/>
      <c r="QKU64" s="26"/>
      <c r="QKV64" s="26"/>
      <c r="QKW64" s="26"/>
      <c r="QKX64" s="26"/>
      <c r="QKY64" s="26"/>
      <c r="QKZ64" s="26"/>
      <c r="QLA64" s="26"/>
      <c r="QLB64" s="26"/>
      <c r="QLC64" s="26"/>
      <c r="QLD64" s="26"/>
      <c r="QLE64" s="26"/>
      <c r="QLF64" s="26"/>
      <c r="QLG64" s="26"/>
      <c r="QLH64" s="26"/>
      <c r="QLI64" s="26"/>
      <c r="QLJ64" s="26"/>
      <c r="QLK64" s="26"/>
      <c r="QLL64" s="26"/>
      <c r="QLM64" s="26"/>
      <c r="QLN64" s="26"/>
      <c r="QLO64" s="26"/>
      <c r="QLP64" s="26"/>
      <c r="QLQ64" s="26"/>
      <c r="QLR64" s="26"/>
      <c r="QLS64" s="26"/>
      <c r="QLT64" s="26"/>
      <c r="QLU64" s="26"/>
      <c r="QLV64" s="26"/>
      <c r="QLW64" s="26"/>
      <c r="QLX64" s="26"/>
      <c r="QLY64" s="26"/>
      <c r="QLZ64" s="26"/>
      <c r="QMA64" s="26"/>
      <c r="QMB64" s="26"/>
      <c r="QMC64" s="26"/>
      <c r="QMD64" s="26"/>
      <c r="QME64" s="26"/>
      <c r="QMF64" s="26"/>
      <c r="QMG64" s="26"/>
      <c r="QMH64" s="26"/>
      <c r="QMI64" s="26"/>
      <c r="QMJ64" s="26"/>
      <c r="QMK64" s="26"/>
      <c r="QML64" s="26"/>
      <c r="QMM64" s="26"/>
      <c r="QMN64" s="26"/>
      <c r="QMO64" s="26"/>
      <c r="QMP64" s="26"/>
      <c r="QMQ64" s="26"/>
      <c r="QMR64" s="26"/>
      <c r="QMS64" s="26"/>
      <c r="QMT64" s="26"/>
      <c r="QMU64" s="26"/>
      <c r="QMV64" s="26"/>
      <c r="QMW64" s="26"/>
      <c r="QMX64" s="26"/>
      <c r="QMY64" s="26"/>
      <c r="QMZ64" s="26"/>
      <c r="QNA64" s="26"/>
      <c r="QNB64" s="26"/>
      <c r="QNC64" s="26"/>
      <c r="QND64" s="26"/>
      <c r="QNE64" s="26"/>
      <c r="QNF64" s="26"/>
      <c r="QNG64" s="26"/>
      <c r="QNH64" s="26"/>
      <c r="QNI64" s="26"/>
      <c r="QNJ64" s="26"/>
      <c r="QNK64" s="26"/>
      <c r="QNL64" s="26"/>
      <c r="QNM64" s="26"/>
      <c r="QNN64" s="26"/>
      <c r="QNO64" s="26"/>
      <c r="QNP64" s="26"/>
      <c r="QNQ64" s="26"/>
      <c r="QNR64" s="26"/>
      <c r="QNS64" s="26"/>
      <c r="QNT64" s="26"/>
      <c r="QNU64" s="26"/>
      <c r="QNV64" s="26"/>
      <c r="QNW64" s="26"/>
      <c r="QNX64" s="26"/>
      <c r="QNY64" s="26"/>
      <c r="QNZ64" s="26"/>
      <c r="QOA64" s="26"/>
      <c r="QOB64" s="26"/>
      <c r="QOC64" s="26"/>
      <c r="QOD64" s="26"/>
      <c r="QOE64" s="26"/>
      <c r="QOF64" s="26"/>
      <c r="QOG64" s="26"/>
      <c r="QOH64" s="26"/>
      <c r="QOI64" s="26"/>
      <c r="QOJ64" s="26"/>
      <c r="QOK64" s="26"/>
      <c r="QOL64" s="26"/>
      <c r="QOM64" s="26"/>
      <c r="QON64" s="26"/>
      <c r="QOO64" s="26"/>
      <c r="QOP64" s="26"/>
      <c r="QOQ64" s="26"/>
      <c r="QOR64" s="26"/>
      <c r="QOS64" s="26"/>
      <c r="QOT64" s="26"/>
      <c r="QOU64" s="26"/>
      <c r="QOV64" s="26"/>
      <c r="QOW64" s="26"/>
      <c r="QOX64" s="26"/>
      <c r="QOY64" s="26"/>
      <c r="QOZ64" s="26"/>
      <c r="QPA64" s="26"/>
      <c r="QPB64" s="26"/>
      <c r="QPC64" s="26"/>
      <c r="QPD64" s="26"/>
      <c r="QPE64" s="26"/>
      <c r="QPF64" s="26"/>
      <c r="QPG64" s="26"/>
      <c r="QPH64" s="26"/>
      <c r="QPI64" s="26"/>
      <c r="QPJ64" s="26"/>
      <c r="QPK64" s="26"/>
      <c r="QPL64" s="26"/>
      <c r="QPM64" s="26"/>
      <c r="QPN64" s="26"/>
      <c r="QPO64" s="26"/>
      <c r="QPP64" s="26"/>
      <c r="QPQ64" s="26"/>
      <c r="QPR64" s="26"/>
      <c r="QPS64" s="26"/>
      <c r="QPT64" s="26"/>
      <c r="QPU64" s="26"/>
      <c r="QPV64" s="26"/>
      <c r="QPW64" s="26"/>
      <c r="QPX64" s="26"/>
      <c r="QPY64" s="26"/>
      <c r="QPZ64" s="26"/>
      <c r="QQA64" s="26"/>
      <c r="QQB64" s="26"/>
      <c r="QQC64" s="26"/>
      <c r="QQD64" s="26"/>
      <c r="QQE64" s="26"/>
      <c r="QQF64" s="26"/>
      <c r="QQG64" s="26"/>
      <c r="QQH64" s="26"/>
      <c r="QQI64" s="26"/>
      <c r="QQJ64" s="26"/>
      <c r="QQK64" s="26"/>
      <c r="QQL64" s="26"/>
      <c r="QQM64" s="26"/>
      <c r="QQN64" s="26"/>
      <c r="QQO64" s="26"/>
      <c r="QQP64" s="26"/>
      <c r="QQQ64" s="26"/>
      <c r="QQR64" s="26"/>
      <c r="QQS64" s="26"/>
      <c r="QQT64" s="26"/>
      <c r="QQU64" s="26"/>
      <c r="QQV64" s="26"/>
      <c r="QQW64" s="26"/>
      <c r="QQX64" s="26"/>
      <c r="QQY64" s="26"/>
      <c r="QQZ64" s="26"/>
      <c r="QRA64" s="26"/>
      <c r="QRB64" s="26"/>
      <c r="QRC64" s="26"/>
      <c r="QRD64" s="26"/>
      <c r="QRE64" s="26"/>
      <c r="QRF64" s="26"/>
      <c r="QRG64" s="26"/>
      <c r="QRH64" s="26"/>
      <c r="QRI64" s="26"/>
      <c r="QRJ64" s="26"/>
      <c r="QRK64" s="26"/>
      <c r="QRL64" s="26"/>
      <c r="QRM64" s="26"/>
      <c r="QRN64" s="26"/>
      <c r="QRO64" s="26"/>
      <c r="QRP64" s="26"/>
      <c r="QRQ64" s="26"/>
      <c r="QRR64" s="26"/>
      <c r="QRS64" s="26"/>
      <c r="QRT64" s="26"/>
      <c r="QRU64" s="26"/>
      <c r="QRV64" s="26"/>
      <c r="QRW64" s="26"/>
      <c r="QRX64" s="26"/>
      <c r="QRY64" s="26"/>
      <c r="QRZ64" s="26"/>
      <c r="QSA64" s="26"/>
      <c r="QSB64" s="26"/>
      <c r="QSC64" s="26"/>
      <c r="QSD64" s="26"/>
      <c r="QSE64" s="26"/>
      <c r="QSF64" s="26"/>
      <c r="QSG64" s="26"/>
      <c r="QSH64" s="26"/>
      <c r="QSI64" s="26"/>
      <c r="QSJ64" s="26"/>
      <c r="QSK64" s="26"/>
      <c r="QSL64" s="26"/>
      <c r="QSM64" s="26"/>
      <c r="QSN64" s="26"/>
      <c r="QSO64" s="26"/>
      <c r="QSP64" s="26"/>
      <c r="QSQ64" s="26"/>
      <c r="QSR64" s="26"/>
      <c r="QSS64" s="26"/>
      <c r="QST64" s="26"/>
      <c r="QSU64" s="26"/>
      <c r="QSV64" s="26"/>
      <c r="QSW64" s="26"/>
      <c r="QSX64" s="26"/>
      <c r="QSY64" s="26"/>
      <c r="QSZ64" s="26"/>
      <c r="QTA64" s="26"/>
      <c r="QTB64" s="26"/>
      <c r="QTC64" s="26"/>
      <c r="QTD64" s="26"/>
      <c r="QTE64" s="26"/>
      <c r="QTF64" s="26"/>
      <c r="QTG64" s="26"/>
      <c r="QTH64" s="26"/>
      <c r="QTI64" s="26"/>
      <c r="QTJ64" s="26"/>
      <c r="QTK64" s="26"/>
      <c r="QTL64" s="26"/>
      <c r="QTM64" s="26"/>
      <c r="QTN64" s="26"/>
      <c r="QTO64" s="26"/>
      <c r="QTP64" s="26"/>
      <c r="QTQ64" s="26"/>
      <c r="QTR64" s="26"/>
      <c r="QTS64" s="26"/>
      <c r="QTT64" s="26"/>
      <c r="QTU64" s="26"/>
      <c r="QTV64" s="26"/>
      <c r="QTW64" s="26"/>
      <c r="QTX64" s="26"/>
      <c r="QTY64" s="26"/>
      <c r="QTZ64" s="26"/>
      <c r="QUA64" s="26"/>
      <c r="QUB64" s="26"/>
      <c r="QUC64" s="26"/>
      <c r="QUD64" s="26"/>
      <c r="QUE64" s="26"/>
      <c r="QUF64" s="26"/>
      <c r="QUG64" s="26"/>
      <c r="QUH64" s="26"/>
      <c r="QUI64" s="26"/>
      <c r="QUJ64" s="26"/>
      <c r="QUK64" s="26"/>
      <c r="QUL64" s="26"/>
      <c r="QUM64" s="26"/>
      <c r="QUN64" s="26"/>
      <c r="QUO64" s="26"/>
      <c r="QUP64" s="26"/>
      <c r="QUQ64" s="26"/>
      <c r="QUR64" s="26"/>
      <c r="QUS64" s="26"/>
      <c r="QUT64" s="26"/>
      <c r="QUU64" s="26"/>
      <c r="QUV64" s="26"/>
      <c r="QUW64" s="26"/>
      <c r="QUX64" s="26"/>
      <c r="QUY64" s="26"/>
      <c r="QUZ64" s="26"/>
      <c r="QVA64" s="26"/>
      <c r="QVB64" s="26"/>
      <c r="QVC64" s="26"/>
      <c r="QVD64" s="26"/>
      <c r="QVE64" s="26"/>
      <c r="QVF64" s="26"/>
      <c r="QVG64" s="26"/>
      <c r="QVH64" s="26"/>
      <c r="QVI64" s="26"/>
      <c r="QVJ64" s="26"/>
      <c r="QVK64" s="26"/>
      <c r="QVL64" s="26"/>
      <c r="QVM64" s="26"/>
      <c r="QVN64" s="26"/>
      <c r="QVO64" s="26"/>
      <c r="QVP64" s="26"/>
      <c r="QVQ64" s="26"/>
      <c r="QVR64" s="26"/>
      <c r="QVS64" s="26"/>
      <c r="QVT64" s="26"/>
      <c r="QVU64" s="26"/>
      <c r="QVV64" s="26"/>
      <c r="QVW64" s="26"/>
      <c r="QVX64" s="26"/>
      <c r="QVY64" s="26"/>
      <c r="QVZ64" s="26"/>
      <c r="QWA64" s="26"/>
      <c r="QWB64" s="26"/>
      <c r="QWC64" s="26"/>
      <c r="QWD64" s="26"/>
      <c r="QWE64" s="26"/>
      <c r="QWF64" s="26"/>
      <c r="QWG64" s="26"/>
      <c r="QWH64" s="26"/>
      <c r="QWI64" s="26"/>
      <c r="QWJ64" s="26"/>
      <c r="QWK64" s="26"/>
      <c r="QWL64" s="26"/>
      <c r="QWM64" s="26"/>
      <c r="QWN64" s="26"/>
      <c r="QWO64" s="26"/>
      <c r="QWP64" s="26"/>
      <c r="QWQ64" s="26"/>
      <c r="QWR64" s="26"/>
      <c r="QWS64" s="26"/>
      <c r="QWT64" s="26"/>
      <c r="QWU64" s="26"/>
      <c r="QWV64" s="26"/>
      <c r="QWW64" s="26"/>
      <c r="QWX64" s="26"/>
      <c r="QWY64" s="26"/>
      <c r="QWZ64" s="26"/>
      <c r="QXA64" s="26"/>
      <c r="QXB64" s="26"/>
      <c r="QXC64" s="26"/>
      <c r="QXD64" s="26"/>
      <c r="QXE64" s="26"/>
      <c r="QXF64" s="26"/>
      <c r="QXG64" s="26"/>
      <c r="QXH64" s="26"/>
      <c r="QXI64" s="26"/>
      <c r="QXJ64" s="26"/>
      <c r="QXK64" s="26"/>
      <c r="QXL64" s="26"/>
      <c r="QXM64" s="26"/>
      <c r="QXN64" s="26"/>
      <c r="QXO64" s="26"/>
      <c r="QXP64" s="26"/>
      <c r="QXQ64" s="26"/>
      <c r="QXR64" s="26"/>
      <c r="QXS64" s="26"/>
      <c r="QXT64" s="26"/>
      <c r="QXU64" s="26"/>
      <c r="QXV64" s="26"/>
      <c r="QXW64" s="26"/>
      <c r="QXX64" s="26"/>
      <c r="QXY64" s="26"/>
      <c r="QXZ64" s="26"/>
      <c r="QYA64" s="26"/>
      <c r="QYB64" s="26"/>
      <c r="QYC64" s="26"/>
      <c r="QYD64" s="26"/>
      <c r="QYE64" s="26"/>
      <c r="QYF64" s="26"/>
      <c r="QYG64" s="26"/>
      <c r="QYH64" s="26"/>
      <c r="QYI64" s="26"/>
      <c r="QYJ64" s="26"/>
      <c r="QYK64" s="26"/>
      <c r="QYL64" s="26"/>
      <c r="QYM64" s="26"/>
      <c r="QYN64" s="26"/>
      <c r="QYO64" s="26"/>
      <c r="QYP64" s="26"/>
      <c r="QYQ64" s="26"/>
      <c r="QYR64" s="26"/>
      <c r="QYS64" s="26"/>
      <c r="QYT64" s="26"/>
      <c r="QYU64" s="26"/>
      <c r="QYV64" s="26"/>
      <c r="QYW64" s="26"/>
      <c r="QYX64" s="26"/>
      <c r="QYY64" s="26"/>
      <c r="QYZ64" s="26"/>
      <c r="QZA64" s="26"/>
      <c r="QZB64" s="26"/>
      <c r="QZC64" s="26"/>
      <c r="QZD64" s="26"/>
      <c r="QZE64" s="26"/>
      <c r="QZF64" s="26"/>
      <c r="QZG64" s="26"/>
      <c r="QZH64" s="26"/>
      <c r="QZI64" s="26"/>
      <c r="QZJ64" s="26"/>
      <c r="QZK64" s="26"/>
      <c r="QZL64" s="26"/>
      <c r="QZM64" s="26"/>
      <c r="QZN64" s="26"/>
      <c r="QZO64" s="26"/>
      <c r="QZP64" s="26"/>
      <c r="QZQ64" s="26"/>
      <c r="QZR64" s="26"/>
      <c r="QZS64" s="26"/>
      <c r="QZT64" s="26"/>
      <c r="QZU64" s="26"/>
      <c r="QZV64" s="26"/>
      <c r="QZW64" s="26"/>
      <c r="QZX64" s="26"/>
      <c r="QZY64" s="26"/>
      <c r="QZZ64" s="26"/>
      <c r="RAA64" s="26"/>
      <c r="RAB64" s="26"/>
      <c r="RAC64" s="26"/>
      <c r="RAD64" s="26"/>
      <c r="RAE64" s="26"/>
      <c r="RAF64" s="26"/>
      <c r="RAG64" s="26"/>
      <c r="RAH64" s="26"/>
      <c r="RAI64" s="26"/>
      <c r="RAJ64" s="26"/>
      <c r="RAK64" s="26"/>
      <c r="RAL64" s="26"/>
      <c r="RAM64" s="26"/>
      <c r="RAN64" s="26"/>
      <c r="RAO64" s="26"/>
      <c r="RAP64" s="26"/>
      <c r="RAQ64" s="26"/>
      <c r="RAR64" s="26"/>
      <c r="RAS64" s="26"/>
      <c r="RAT64" s="26"/>
      <c r="RAU64" s="26"/>
      <c r="RAV64" s="26"/>
      <c r="RAW64" s="26"/>
      <c r="RAX64" s="26"/>
      <c r="RAY64" s="26"/>
      <c r="RAZ64" s="26"/>
      <c r="RBA64" s="26"/>
      <c r="RBB64" s="26"/>
      <c r="RBC64" s="26"/>
      <c r="RBD64" s="26"/>
      <c r="RBE64" s="26"/>
      <c r="RBF64" s="26"/>
      <c r="RBG64" s="26"/>
      <c r="RBH64" s="26"/>
      <c r="RBI64" s="26"/>
      <c r="RBJ64" s="26"/>
      <c r="RBK64" s="26"/>
      <c r="RBL64" s="26"/>
      <c r="RBM64" s="26"/>
      <c r="RBN64" s="26"/>
      <c r="RBO64" s="26"/>
      <c r="RBP64" s="26"/>
      <c r="RBQ64" s="26"/>
      <c r="RBR64" s="26"/>
      <c r="RBS64" s="26"/>
      <c r="RBT64" s="26"/>
      <c r="RBU64" s="26"/>
      <c r="RBV64" s="26"/>
      <c r="RBW64" s="26"/>
      <c r="RBX64" s="26"/>
      <c r="RBY64" s="26"/>
      <c r="RBZ64" s="26"/>
      <c r="RCA64" s="26"/>
      <c r="RCB64" s="26"/>
      <c r="RCC64" s="26"/>
      <c r="RCD64" s="26"/>
      <c r="RCE64" s="26"/>
      <c r="RCF64" s="26"/>
      <c r="RCG64" s="26"/>
      <c r="RCH64" s="26"/>
      <c r="RCI64" s="26"/>
      <c r="RCJ64" s="26"/>
      <c r="RCK64" s="26"/>
      <c r="RCL64" s="26"/>
      <c r="RCM64" s="26"/>
      <c r="RCN64" s="26"/>
      <c r="RCO64" s="26"/>
      <c r="RCP64" s="26"/>
      <c r="RCQ64" s="26"/>
      <c r="RCR64" s="26"/>
      <c r="RCS64" s="26"/>
      <c r="RCT64" s="26"/>
      <c r="RCU64" s="26"/>
      <c r="RCV64" s="26"/>
      <c r="RCW64" s="26"/>
      <c r="RCX64" s="26"/>
      <c r="RCY64" s="26"/>
      <c r="RCZ64" s="26"/>
      <c r="RDA64" s="26"/>
      <c r="RDB64" s="26"/>
      <c r="RDC64" s="26"/>
      <c r="RDD64" s="26"/>
      <c r="RDE64" s="26"/>
      <c r="RDF64" s="26"/>
      <c r="RDG64" s="26"/>
      <c r="RDH64" s="26"/>
      <c r="RDI64" s="26"/>
      <c r="RDJ64" s="26"/>
      <c r="RDK64" s="26"/>
      <c r="RDL64" s="26"/>
      <c r="RDM64" s="26"/>
      <c r="RDN64" s="26"/>
      <c r="RDO64" s="26"/>
      <c r="RDP64" s="26"/>
      <c r="RDQ64" s="26"/>
      <c r="RDR64" s="26"/>
      <c r="RDS64" s="26"/>
      <c r="RDT64" s="26"/>
      <c r="RDU64" s="26"/>
      <c r="RDV64" s="26"/>
      <c r="RDW64" s="26"/>
      <c r="RDX64" s="26"/>
      <c r="RDY64" s="26"/>
      <c r="RDZ64" s="26"/>
      <c r="REA64" s="26"/>
      <c r="REB64" s="26"/>
      <c r="REC64" s="26"/>
      <c r="RED64" s="26"/>
      <c r="REE64" s="26"/>
      <c r="REF64" s="26"/>
      <c r="REG64" s="26"/>
      <c r="REH64" s="26"/>
      <c r="REI64" s="26"/>
      <c r="REJ64" s="26"/>
      <c r="REK64" s="26"/>
      <c r="REL64" s="26"/>
      <c r="REM64" s="26"/>
      <c r="REN64" s="26"/>
      <c r="REO64" s="26"/>
      <c r="REP64" s="26"/>
      <c r="REQ64" s="26"/>
      <c r="RER64" s="26"/>
      <c r="RES64" s="26"/>
      <c r="RET64" s="26"/>
      <c r="REU64" s="26"/>
      <c r="REV64" s="26"/>
      <c r="REW64" s="26"/>
      <c r="REX64" s="26"/>
      <c r="REY64" s="26"/>
      <c r="REZ64" s="26"/>
      <c r="RFA64" s="26"/>
      <c r="RFB64" s="26"/>
      <c r="RFC64" s="26"/>
      <c r="RFD64" s="26"/>
      <c r="RFE64" s="26"/>
      <c r="RFF64" s="26"/>
      <c r="RFG64" s="26"/>
      <c r="RFH64" s="26"/>
      <c r="RFI64" s="26"/>
      <c r="RFJ64" s="26"/>
      <c r="RFK64" s="26"/>
      <c r="RFL64" s="26"/>
      <c r="RFM64" s="26"/>
      <c r="RFN64" s="26"/>
      <c r="RFO64" s="26"/>
      <c r="RFP64" s="26"/>
      <c r="RFQ64" s="26"/>
      <c r="RFR64" s="26"/>
      <c r="RFS64" s="26"/>
      <c r="RFT64" s="26"/>
      <c r="RFU64" s="26"/>
      <c r="RFV64" s="26"/>
      <c r="RFW64" s="26"/>
      <c r="RFX64" s="26"/>
      <c r="RFY64" s="26"/>
      <c r="RFZ64" s="26"/>
      <c r="RGA64" s="26"/>
      <c r="RGB64" s="26"/>
      <c r="RGC64" s="26"/>
      <c r="RGD64" s="26"/>
      <c r="RGE64" s="26"/>
      <c r="RGF64" s="26"/>
      <c r="RGG64" s="26"/>
      <c r="RGH64" s="26"/>
      <c r="RGI64" s="26"/>
      <c r="RGJ64" s="26"/>
      <c r="RGK64" s="26"/>
      <c r="RGL64" s="26"/>
      <c r="RGM64" s="26"/>
      <c r="RGN64" s="26"/>
      <c r="RGO64" s="26"/>
      <c r="RGP64" s="26"/>
      <c r="RGQ64" s="26"/>
      <c r="RGR64" s="26"/>
      <c r="RGS64" s="26"/>
      <c r="RGT64" s="26"/>
      <c r="RGU64" s="26"/>
      <c r="RGV64" s="26"/>
      <c r="RGW64" s="26"/>
      <c r="RGX64" s="26"/>
      <c r="RGY64" s="26"/>
      <c r="RGZ64" s="26"/>
      <c r="RHA64" s="26"/>
      <c r="RHB64" s="26"/>
      <c r="RHC64" s="26"/>
      <c r="RHD64" s="26"/>
      <c r="RHE64" s="26"/>
      <c r="RHF64" s="26"/>
      <c r="RHG64" s="26"/>
      <c r="RHH64" s="26"/>
      <c r="RHI64" s="26"/>
      <c r="RHJ64" s="26"/>
      <c r="RHK64" s="26"/>
      <c r="RHL64" s="26"/>
      <c r="RHM64" s="26"/>
      <c r="RHN64" s="26"/>
      <c r="RHO64" s="26"/>
      <c r="RHP64" s="26"/>
      <c r="RHQ64" s="26"/>
      <c r="RHR64" s="26"/>
      <c r="RHS64" s="26"/>
      <c r="RHT64" s="26"/>
      <c r="RHU64" s="26"/>
      <c r="RHV64" s="26"/>
      <c r="RHW64" s="26"/>
      <c r="RHX64" s="26"/>
      <c r="RHY64" s="26"/>
      <c r="RHZ64" s="26"/>
      <c r="RIA64" s="26"/>
      <c r="RIB64" s="26"/>
      <c r="RIC64" s="26"/>
      <c r="RID64" s="26"/>
      <c r="RIE64" s="26"/>
      <c r="RIF64" s="26"/>
      <c r="RIG64" s="26"/>
      <c r="RIH64" s="26"/>
      <c r="RII64" s="26"/>
      <c r="RIJ64" s="26"/>
      <c r="RIK64" s="26"/>
      <c r="RIL64" s="26"/>
      <c r="RIM64" s="26"/>
      <c r="RIN64" s="26"/>
      <c r="RIO64" s="26"/>
      <c r="RIP64" s="26"/>
      <c r="RIQ64" s="26"/>
      <c r="RIR64" s="26"/>
      <c r="RIS64" s="26"/>
      <c r="RIT64" s="26"/>
      <c r="RIU64" s="26"/>
      <c r="RIV64" s="26"/>
      <c r="RIW64" s="26"/>
      <c r="RIX64" s="26"/>
      <c r="RIY64" s="26"/>
      <c r="RIZ64" s="26"/>
      <c r="RJA64" s="26"/>
      <c r="RJB64" s="26"/>
      <c r="RJC64" s="26"/>
      <c r="RJD64" s="26"/>
      <c r="RJE64" s="26"/>
      <c r="RJF64" s="26"/>
      <c r="RJG64" s="26"/>
      <c r="RJH64" s="26"/>
      <c r="RJI64" s="26"/>
      <c r="RJJ64" s="26"/>
      <c r="RJK64" s="26"/>
      <c r="RJL64" s="26"/>
      <c r="RJM64" s="26"/>
      <c r="RJN64" s="26"/>
      <c r="RJO64" s="26"/>
      <c r="RJP64" s="26"/>
      <c r="RJQ64" s="26"/>
      <c r="RJR64" s="26"/>
      <c r="RJS64" s="26"/>
      <c r="RJT64" s="26"/>
      <c r="RJU64" s="26"/>
      <c r="RJV64" s="26"/>
      <c r="RJW64" s="26"/>
      <c r="RJX64" s="26"/>
      <c r="RJY64" s="26"/>
      <c r="RJZ64" s="26"/>
      <c r="RKA64" s="26"/>
      <c r="RKB64" s="26"/>
      <c r="RKC64" s="26"/>
      <c r="RKD64" s="26"/>
      <c r="RKE64" s="26"/>
      <c r="RKF64" s="26"/>
      <c r="RKG64" s="26"/>
      <c r="RKH64" s="26"/>
      <c r="RKI64" s="26"/>
      <c r="RKJ64" s="26"/>
      <c r="RKK64" s="26"/>
      <c r="RKL64" s="26"/>
      <c r="RKM64" s="26"/>
      <c r="RKN64" s="26"/>
      <c r="RKO64" s="26"/>
      <c r="RKP64" s="26"/>
      <c r="RKQ64" s="26"/>
      <c r="RKR64" s="26"/>
      <c r="RKS64" s="26"/>
      <c r="RKT64" s="26"/>
      <c r="RKU64" s="26"/>
      <c r="RKV64" s="26"/>
      <c r="RKW64" s="26"/>
      <c r="RKX64" s="26"/>
      <c r="RKY64" s="26"/>
      <c r="RKZ64" s="26"/>
      <c r="RLA64" s="26"/>
      <c r="RLB64" s="26"/>
      <c r="RLC64" s="26"/>
      <c r="RLD64" s="26"/>
      <c r="RLE64" s="26"/>
      <c r="RLF64" s="26"/>
      <c r="RLG64" s="26"/>
      <c r="RLH64" s="26"/>
      <c r="RLI64" s="26"/>
      <c r="RLJ64" s="26"/>
      <c r="RLK64" s="26"/>
      <c r="RLL64" s="26"/>
      <c r="RLM64" s="26"/>
      <c r="RLN64" s="26"/>
      <c r="RLO64" s="26"/>
      <c r="RLP64" s="26"/>
      <c r="RLQ64" s="26"/>
      <c r="RLR64" s="26"/>
      <c r="RLS64" s="26"/>
      <c r="RLT64" s="26"/>
      <c r="RLU64" s="26"/>
      <c r="RLV64" s="26"/>
      <c r="RLW64" s="26"/>
      <c r="RLX64" s="26"/>
      <c r="RLY64" s="26"/>
      <c r="RLZ64" s="26"/>
      <c r="RMA64" s="26"/>
      <c r="RMB64" s="26"/>
      <c r="RMC64" s="26"/>
      <c r="RMD64" s="26"/>
      <c r="RME64" s="26"/>
      <c r="RMF64" s="26"/>
      <c r="RMG64" s="26"/>
      <c r="RMH64" s="26"/>
      <c r="RMI64" s="26"/>
      <c r="RMJ64" s="26"/>
      <c r="RMK64" s="26"/>
      <c r="RML64" s="26"/>
      <c r="RMM64" s="26"/>
      <c r="RMN64" s="26"/>
      <c r="RMO64" s="26"/>
      <c r="RMP64" s="26"/>
      <c r="RMQ64" s="26"/>
      <c r="RMR64" s="26"/>
      <c r="RMS64" s="26"/>
      <c r="RMT64" s="26"/>
      <c r="RMU64" s="26"/>
      <c r="RMV64" s="26"/>
      <c r="RMW64" s="26"/>
      <c r="RMX64" s="26"/>
      <c r="RMY64" s="26"/>
      <c r="RMZ64" s="26"/>
      <c r="RNA64" s="26"/>
      <c r="RNB64" s="26"/>
      <c r="RNC64" s="26"/>
      <c r="RND64" s="26"/>
      <c r="RNE64" s="26"/>
      <c r="RNF64" s="26"/>
      <c r="RNG64" s="26"/>
      <c r="RNH64" s="26"/>
      <c r="RNI64" s="26"/>
      <c r="RNJ64" s="26"/>
      <c r="RNK64" s="26"/>
      <c r="RNL64" s="26"/>
      <c r="RNM64" s="26"/>
      <c r="RNN64" s="26"/>
      <c r="RNO64" s="26"/>
      <c r="RNP64" s="26"/>
      <c r="RNQ64" s="26"/>
      <c r="RNR64" s="26"/>
      <c r="RNS64" s="26"/>
      <c r="RNT64" s="26"/>
      <c r="RNU64" s="26"/>
      <c r="RNV64" s="26"/>
      <c r="RNW64" s="26"/>
      <c r="RNX64" s="26"/>
      <c r="RNY64" s="26"/>
      <c r="RNZ64" s="26"/>
      <c r="ROA64" s="26"/>
      <c r="ROB64" s="26"/>
      <c r="ROC64" s="26"/>
      <c r="ROD64" s="26"/>
      <c r="ROE64" s="26"/>
      <c r="ROF64" s="26"/>
      <c r="ROG64" s="26"/>
      <c r="ROH64" s="26"/>
      <c r="ROI64" s="26"/>
      <c r="ROJ64" s="26"/>
      <c r="ROK64" s="26"/>
      <c r="ROL64" s="26"/>
      <c r="ROM64" s="26"/>
      <c r="RON64" s="26"/>
      <c r="ROO64" s="26"/>
      <c r="ROP64" s="26"/>
      <c r="ROQ64" s="26"/>
      <c r="ROR64" s="26"/>
      <c r="ROS64" s="26"/>
      <c r="ROT64" s="26"/>
      <c r="ROU64" s="26"/>
      <c r="ROV64" s="26"/>
      <c r="ROW64" s="26"/>
      <c r="ROX64" s="26"/>
      <c r="ROY64" s="26"/>
      <c r="ROZ64" s="26"/>
      <c r="RPA64" s="26"/>
      <c r="RPB64" s="26"/>
      <c r="RPC64" s="26"/>
      <c r="RPD64" s="26"/>
      <c r="RPE64" s="26"/>
      <c r="RPF64" s="26"/>
      <c r="RPG64" s="26"/>
      <c r="RPH64" s="26"/>
      <c r="RPI64" s="26"/>
      <c r="RPJ64" s="26"/>
      <c r="RPK64" s="26"/>
      <c r="RPL64" s="26"/>
      <c r="RPM64" s="26"/>
      <c r="RPN64" s="26"/>
      <c r="RPO64" s="26"/>
      <c r="RPP64" s="26"/>
      <c r="RPQ64" s="26"/>
      <c r="RPR64" s="26"/>
      <c r="RPS64" s="26"/>
      <c r="RPT64" s="26"/>
      <c r="RPU64" s="26"/>
      <c r="RPV64" s="26"/>
      <c r="RPW64" s="26"/>
      <c r="RPX64" s="26"/>
      <c r="RPY64" s="26"/>
      <c r="RPZ64" s="26"/>
      <c r="RQA64" s="26"/>
      <c r="RQB64" s="26"/>
      <c r="RQC64" s="26"/>
      <c r="RQD64" s="26"/>
      <c r="RQE64" s="26"/>
      <c r="RQF64" s="26"/>
      <c r="RQG64" s="26"/>
      <c r="RQH64" s="26"/>
      <c r="RQI64" s="26"/>
      <c r="RQJ64" s="26"/>
      <c r="RQK64" s="26"/>
      <c r="RQL64" s="26"/>
      <c r="RQM64" s="26"/>
      <c r="RQN64" s="26"/>
      <c r="RQO64" s="26"/>
      <c r="RQP64" s="26"/>
      <c r="RQQ64" s="26"/>
      <c r="RQR64" s="26"/>
      <c r="RQS64" s="26"/>
      <c r="RQT64" s="26"/>
      <c r="RQU64" s="26"/>
      <c r="RQV64" s="26"/>
      <c r="RQW64" s="26"/>
      <c r="RQX64" s="26"/>
      <c r="RQY64" s="26"/>
      <c r="RQZ64" s="26"/>
      <c r="RRA64" s="26"/>
      <c r="RRB64" s="26"/>
      <c r="RRC64" s="26"/>
      <c r="RRD64" s="26"/>
      <c r="RRE64" s="26"/>
      <c r="RRF64" s="26"/>
      <c r="RRG64" s="26"/>
      <c r="RRH64" s="26"/>
      <c r="RRI64" s="26"/>
      <c r="RRJ64" s="26"/>
      <c r="RRK64" s="26"/>
      <c r="RRL64" s="26"/>
      <c r="RRM64" s="26"/>
      <c r="RRN64" s="26"/>
      <c r="RRO64" s="26"/>
      <c r="RRP64" s="26"/>
      <c r="RRQ64" s="26"/>
      <c r="RRR64" s="26"/>
      <c r="RRS64" s="26"/>
      <c r="RRT64" s="26"/>
      <c r="RRU64" s="26"/>
      <c r="RRV64" s="26"/>
      <c r="RRW64" s="26"/>
      <c r="RRX64" s="26"/>
      <c r="RRY64" s="26"/>
      <c r="RRZ64" s="26"/>
      <c r="RSA64" s="26"/>
      <c r="RSB64" s="26"/>
      <c r="RSC64" s="26"/>
      <c r="RSD64" s="26"/>
      <c r="RSE64" s="26"/>
      <c r="RSF64" s="26"/>
      <c r="RSG64" s="26"/>
      <c r="RSH64" s="26"/>
      <c r="RSI64" s="26"/>
      <c r="RSJ64" s="26"/>
      <c r="RSK64" s="26"/>
      <c r="RSL64" s="26"/>
      <c r="RSM64" s="26"/>
      <c r="RSN64" s="26"/>
      <c r="RSO64" s="26"/>
      <c r="RSP64" s="26"/>
      <c r="RSQ64" s="26"/>
      <c r="RSR64" s="26"/>
      <c r="RSS64" s="26"/>
      <c r="RST64" s="26"/>
      <c r="RSU64" s="26"/>
      <c r="RSV64" s="26"/>
      <c r="RSW64" s="26"/>
      <c r="RSX64" s="26"/>
      <c r="RSY64" s="26"/>
      <c r="RSZ64" s="26"/>
      <c r="RTA64" s="26"/>
      <c r="RTB64" s="26"/>
      <c r="RTC64" s="26"/>
      <c r="RTD64" s="26"/>
      <c r="RTE64" s="26"/>
      <c r="RTF64" s="26"/>
      <c r="RTG64" s="26"/>
      <c r="RTH64" s="26"/>
      <c r="RTI64" s="26"/>
      <c r="RTJ64" s="26"/>
      <c r="RTK64" s="26"/>
      <c r="RTL64" s="26"/>
      <c r="RTM64" s="26"/>
      <c r="RTN64" s="26"/>
      <c r="RTO64" s="26"/>
      <c r="RTP64" s="26"/>
      <c r="RTQ64" s="26"/>
      <c r="RTR64" s="26"/>
      <c r="RTS64" s="26"/>
      <c r="RTT64" s="26"/>
      <c r="RTU64" s="26"/>
      <c r="RTV64" s="26"/>
      <c r="RTW64" s="26"/>
      <c r="RTX64" s="26"/>
      <c r="RTY64" s="26"/>
      <c r="RTZ64" s="26"/>
      <c r="RUA64" s="26"/>
      <c r="RUB64" s="26"/>
      <c r="RUC64" s="26"/>
      <c r="RUD64" s="26"/>
      <c r="RUE64" s="26"/>
      <c r="RUF64" s="26"/>
      <c r="RUG64" s="26"/>
      <c r="RUH64" s="26"/>
      <c r="RUI64" s="26"/>
      <c r="RUJ64" s="26"/>
      <c r="RUK64" s="26"/>
      <c r="RUL64" s="26"/>
      <c r="RUM64" s="26"/>
      <c r="RUN64" s="26"/>
      <c r="RUO64" s="26"/>
      <c r="RUP64" s="26"/>
      <c r="RUQ64" s="26"/>
      <c r="RUR64" s="26"/>
      <c r="RUS64" s="26"/>
      <c r="RUT64" s="26"/>
      <c r="RUU64" s="26"/>
      <c r="RUV64" s="26"/>
      <c r="RUW64" s="26"/>
      <c r="RUX64" s="26"/>
      <c r="RUY64" s="26"/>
      <c r="RUZ64" s="26"/>
      <c r="RVA64" s="26"/>
      <c r="RVB64" s="26"/>
      <c r="RVC64" s="26"/>
      <c r="RVD64" s="26"/>
      <c r="RVE64" s="26"/>
      <c r="RVF64" s="26"/>
      <c r="RVG64" s="26"/>
      <c r="RVH64" s="26"/>
      <c r="RVI64" s="26"/>
      <c r="RVJ64" s="26"/>
      <c r="RVK64" s="26"/>
      <c r="RVL64" s="26"/>
      <c r="RVM64" s="26"/>
      <c r="RVN64" s="26"/>
      <c r="RVO64" s="26"/>
      <c r="RVP64" s="26"/>
      <c r="RVQ64" s="26"/>
      <c r="RVR64" s="26"/>
      <c r="RVS64" s="26"/>
      <c r="RVT64" s="26"/>
      <c r="RVU64" s="26"/>
      <c r="RVV64" s="26"/>
      <c r="RVW64" s="26"/>
      <c r="RVX64" s="26"/>
      <c r="RVY64" s="26"/>
      <c r="RVZ64" s="26"/>
      <c r="RWA64" s="26"/>
      <c r="RWB64" s="26"/>
      <c r="RWC64" s="26"/>
      <c r="RWD64" s="26"/>
      <c r="RWE64" s="26"/>
      <c r="RWF64" s="26"/>
      <c r="RWG64" s="26"/>
      <c r="RWH64" s="26"/>
      <c r="RWI64" s="26"/>
      <c r="RWJ64" s="26"/>
      <c r="RWK64" s="26"/>
      <c r="RWL64" s="26"/>
      <c r="RWM64" s="26"/>
      <c r="RWN64" s="26"/>
      <c r="RWO64" s="26"/>
      <c r="RWP64" s="26"/>
      <c r="RWQ64" s="26"/>
      <c r="RWR64" s="26"/>
      <c r="RWS64" s="26"/>
      <c r="RWT64" s="26"/>
      <c r="RWU64" s="26"/>
      <c r="RWV64" s="26"/>
      <c r="RWW64" s="26"/>
      <c r="RWX64" s="26"/>
      <c r="RWY64" s="26"/>
      <c r="RWZ64" s="26"/>
      <c r="RXA64" s="26"/>
      <c r="RXB64" s="26"/>
      <c r="RXC64" s="26"/>
      <c r="RXD64" s="26"/>
      <c r="RXE64" s="26"/>
      <c r="RXF64" s="26"/>
      <c r="RXG64" s="26"/>
      <c r="RXH64" s="26"/>
      <c r="RXI64" s="26"/>
      <c r="RXJ64" s="26"/>
      <c r="RXK64" s="26"/>
      <c r="RXL64" s="26"/>
      <c r="RXM64" s="26"/>
      <c r="RXN64" s="26"/>
      <c r="RXO64" s="26"/>
      <c r="RXP64" s="26"/>
      <c r="RXQ64" s="26"/>
      <c r="RXR64" s="26"/>
      <c r="RXS64" s="26"/>
      <c r="RXT64" s="26"/>
      <c r="RXU64" s="26"/>
      <c r="RXV64" s="26"/>
      <c r="RXW64" s="26"/>
      <c r="RXX64" s="26"/>
      <c r="RXY64" s="26"/>
      <c r="RXZ64" s="26"/>
      <c r="RYA64" s="26"/>
      <c r="RYB64" s="26"/>
      <c r="RYC64" s="26"/>
      <c r="RYD64" s="26"/>
      <c r="RYE64" s="26"/>
      <c r="RYF64" s="26"/>
      <c r="RYG64" s="26"/>
      <c r="RYH64" s="26"/>
      <c r="RYI64" s="26"/>
      <c r="RYJ64" s="26"/>
      <c r="RYK64" s="26"/>
      <c r="RYL64" s="26"/>
      <c r="RYM64" s="26"/>
      <c r="RYN64" s="26"/>
      <c r="RYO64" s="26"/>
      <c r="RYP64" s="26"/>
      <c r="RYQ64" s="26"/>
      <c r="RYR64" s="26"/>
      <c r="RYS64" s="26"/>
      <c r="RYT64" s="26"/>
      <c r="RYU64" s="26"/>
      <c r="RYV64" s="26"/>
      <c r="RYW64" s="26"/>
      <c r="RYX64" s="26"/>
      <c r="RYY64" s="26"/>
      <c r="RYZ64" s="26"/>
      <c r="RZA64" s="26"/>
      <c r="RZB64" s="26"/>
      <c r="RZC64" s="26"/>
      <c r="RZD64" s="26"/>
      <c r="RZE64" s="26"/>
      <c r="RZF64" s="26"/>
      <c r="RZG64" s="26"/>
      <c r="RZH64" s="26"/>
      <c r="RZI64" s="26"/>
      <c r="RZJ64" s="26"/>
      <c r="RZK64" s="26"/>
      <c r="RZL64" s="26"/>
      <c r="RZM64" s="26"/>
      <c r="RZN64" s="26"/>
      <c r="RZO64" s="26"/>
      <c r="RZP64" s="26"/>
      <c r="RZQ64" s="26"/>
      <c r="RZR64" s="26"/>
      <c r="RZS64" s="26"/>
      <c r="RZT64" s="26"/>
      <c r="RZU64" s="26"/>
      <c r="RZV64" s="26"/>
      <c r="RZW64" s="26"/>
      <c r="RZX64" s="26"/>
      <c r="RZY64" s="26"/>
      <c r="RZZ64" s="26"/>
      <c r="SAA64" s="26"/>
      <c r="SAB64" s="26"/>
      <c r="SAC64" s="26"/>
      <c r="SAD64" s="26"/>
      <c r="SAE64" s="26"/>
      <c r="SAF64" s="26"/>
      <c r="SAG64" s="26"/>
      <c r="SAH64" s="26"/>
      <c r="SAI64" s="26"/>
      <c r="SAJ64" s="26"/>
      <c r="SAK64" s="26"/>
      <c r="SAL64" s="26"/>
      <c r="SAM64" s="26"/>
      <c r="SAN64" s="26"/>
      <c r="SAO64" s="26"/>
      <c r="SAP64" s="26"/>
      <c r="SAQ64" s="26"/>
      <c r="SAR64" s="26"/>
      <c r="SAS64" s="26"/>
      <c r="SAT64" s="26"/>
      <c r="SAU64" s="26"/>
      <c r="SAV64" s="26"/>
      <c r="SAW64" s="26"/>
      <c r="SAX64" s="26"/>
      <c r="SAY64" s="26"/>
      <c r="SAZ64" s="26"/>
      <c r="SBA64" s="26"/>
      <c r="SBB64" s="26"/>
      <c r="SBC64" s="26"/>
      <c r="SBD64" s="26"/>
      <c r="SBE64" s="26"/>
      <c r="SBF64" s="26"/>
      <c r="SBG64" s="26"/>
      <c r="SBH64" s="26"/>
      <c r="SBI64" s="26"/>
      <c r="SBJ64" s="26"/>
      <c r="SBK64" s="26"/>
      <c r="SBL64" s="26"/>
      <c r="SBM64" s="26"/>
      <c r="SBN64" s="26"/>
      <c r="SBO64" s="26"/>
      <c r="SBP64" s="26"/>
      <c r="SBQ64" s="26"/>
      <c r="SBR64" s="26"/>
      <c r="SBS64" s="26"/>
      <c r="SBT64" s="26"/>
      <c r="SBU64" s="26"/>
      <c r="SBV64" s="26"/>
      <c r="SBW64" s="26"/>
      <c r="SBX64" s="26"/>
      <c r="SBY64" s="26"/>
      <c r="SBZ64" s="26"/>
      <c r="SCA64" s="26"/>
      <c r="SCB64" s="26"/>
      <c r="SCC64" s="26"/>
      <c r="SCD64" s="26"/>
      <c r="SCE64" s="26"/>
      <c r="SCF64" s="26"/>
      <c r="SCG64" s="26"/>
      <c r="SCH64" s="26"/>
      <c r="SCI64" s="26"/>
      <c r="SCJ64" s="26"/>
      <c r="SCK64" s="26"/>
      <c r="SCL64" s="26"/>
      <c r="SCM64" s="26"/>
      <c r="SCN64" s="26"/>
      <c r="SCO64" s="26"/>
      <c r="SCP64" s="26"/>
      <c r="SCQ64" s="26"/>
      <c r="SCR64" s="26"/>
      <c r="SCS64" s="26"/>
      <c r="SCT64" s="26"/>
      <c r="SCU64" s="26"/>
      <c r="SCV64" s="26"/>
      <c r="SCW64" s="26"/>
      <c r="SCX64" s="26"/>
      <c r="SCY64" s="26"/>
      <c r="SCZ64" s="26"/>
      <c r="SDA64" s="26"/>
      <c r="SDB64" s="26"/>
      <c r="SDC64" s="26"/>
      <c r="SDD64" s="26"/>
      <c r="SDE64" s="26"/>
      <c r="SDF64" s="26"/>
      <c r="SDG64" s="26"/>
      <c r="SDH64" s="26"/>
      <c r="SDI64" s="26"/>
      <c r="SDJ64" s="26"/>
      <c r="SDK64" s="26"/>
      <c r="SDL64" s="26"/>
      <c r="SDM64" s="26"/>
      <c r="SDN64" s="26"/>
      <c r="SDO64" s="26"/>
      <c r="SDP64" s="26"/>
      <c r="SDQ64" s="26"/>
      <c r="SDR64" s="26"/>
      <c r="SDS64" s="26"/>
      <c r="SDT64" s="26"/>
      <c r="SDU64" s="26"/>
      <c r="SDV64" s="26"/>
      <c r="SDW64" s="26"/>
      <c r="SDX64" s="26"/>
      <c r="SDY64" s="26"/>
      <c r="SDZ64" s="26"/>
      <c r="SEA64" s="26"/>
      <c r="SEB64" s="26"/>
      <c r="SEC64" s="26"/>
      <c r="SED64" s="26"/>
      <c r="SEE64" s="26"/>
      <c r="SEF64" s="26"/>
      <c r="SEG64" s="26"/>
      <c r="SEH64" s="26"/>
      <c r="SEI64" s="26"/>
      <c r="SEJ64" s="26"/>
      <c r="SEK64" s="26"/>
      <c r="SEL64" s="26"/>
      <c r="SEM64" s="26"/>
      <c r="SEN64" s="26"/>
      <c r="SEO64" s="26"/>
      <c r="SEP64" s="26"/>
      <c r="SEQ64" s="26"/>
      <c r="SER64" s="26"/>
      <c r="SES64" s="26"/>
      <c r="SET64" s="26"/>
      <c r="SEU64" s="26"/>
      <c r="SEV64" s="26"/>
      <c r="SEW64" s="26"/>
      <c r="SEX64" s="26"/>
      <c r="SEY64" s="26"/>
      <c r="SEZ64" s="26"/>
      <c r="SFA64" s="26"/>
      <c r="SFB64" s="26"/>
      <c r="SFC64" s="26"/>
      <c r="SFD64" s="26"/>
      <c r="SFE64" s="26"/>
      <c r="SFF64" s="26"/>
      <c r="SFG64" s="26"/>
      <c r="SFH64" s="26"/>
      <c r="SFI64" s="26"/>
      <c r="SFJ64" s="26"/>
      <c r="SFK64" s="26"/>
      <c r="SFL64" s="26"/>
      <c r="SFM64" s="26"/>
      <c r="SFN64" s="26"/>
      <c r="SFO64" s="26"/>
      <c r="SFP64" s="26"/>
      <c r="SFQ64" s="26"/>
      <c r="SFR64" s="26"/>
      <c r="SFS64" s="26"/>
      <c r="SFT64" s="26"/>
      <c r="SFU64" s="26"/>
      <c r="SFV64" s="26"/>
      <c r="SFW64" s="26"/>
      <c r="SFX64" s="26"/>
      <c r="SFY64" s="26"/>
      <c r="SFZ64" s="26"/>
      <c r="SGA64" s="26"/>
      <c r="SGB64" s="26"/>
      <c r="SGC64" s="26"/>
      <c r="SGD64" s="26"/>
      <c r="SGE64" s="26"/>
      <c r="SGF64" s="26"/>
      <c r="SGG64" s="26"/>
      <c r="SGH64" s="26"/>
      <c r="SGI64" s="26"/>
      <c r="SGJ64" s="26"/>
      <c r="SGK64" s="26"/>
      <c r="SGL64" s="26"/>
      <c r="SGM64" s="26"/>
      <c r="SGN64" s="26"/>
      <c r="SGO64" s="26"/>
      <c r="SGP64" s="26"/>
      <c r="SGQ64" s="26"/>
      <c r="SGR64" s="26"/>
      <c r="SGS64" s="26"/>
      <c r="SGT64" s="26"/>
      <c r="SGU64" s="26"/>
      <c r="SGV64" s="26"/>
      <c r="SGW64" s="26"/>
      <c r="SGX64" s="26"/>
      <c r="SGY64" s="26"/>
      <c r="SGZ64" s="26"/>
      <c r="SHA64" s="26"/>
      <c r="SHB64" s="26"/>
      <c r="SHC64" s="26"/>
      <c r="SHD64" s="26"/>
      <c r="SHE64" s="26"/>
      <c r="SHF64" s="26"/>
      <c r="SHG64" s="26"/>
      <c r="SHH64" s="26"/>
      <c r="SHI64" s="26"/>
      <c r="SHJ64" s="26"/>
      <c r="SHK64" s="26"/>
      <c r="SHL64" s="26"/>
      <c r="SHM64" s="26"/>
      <c r="SHN64" s="26"/>
      <c r="SHO64" s="26"/>
      <c r="SHP64" s="26"/>
      <c r="SHQ64" s="26"/>
      <c r="SHR64" s="26"/>
      <c r="SHS64" s="26"/>
      <c r="SHT64" s="26"/>
      <c r="SHU64" s="26"/>
      <c r="SHV64" s="26"/>
      <c r="SHW64" s="26"/>
      <c r="SHX64" s="26"/>
      <c r="SHY64" s="26"/>
      <c r="SHZ64" s="26"/>
      <c r="SIA64" s="26"/>
      <c r="SIB64" s="26"/>
      <c r="SIC64" s="26"/>
      <c r="SID64" s="26"/>
      <c r="SIE64" s="26"/>
      <c r="SIF64" s="26"/>
      <c r="SIG64" s="26"/>
      <c r="SIH64" s="26"/>
      <c r="SII64" s="26"/>
      <c r="SIJ64" s="26"/>
      <c r="SIK64" s="26"/>
      <c r="SIL64" s="26"/>
      <c r="SIM64" s="26"/>
      <c r="SIN64" s="26"/>
      <c r="SIO64" s="26"/>
      <c r="SIP64" s="26"/>
      <c r="SIQ64" s="26"/>
      <c r="SIR64" s="26"/>
      <c r="SIS64" s="26"/>
      <c r="SIT64" s="26"/>
      <c r="SIU64" s="26"/>
      <c r="SIV64" s="26"/>
      <c r="SIW64" s="26"/>
      <c r="SIX64" s="26"/>
      <c r="SIY64" s="26"/>
      <c r="SIZ64" s="26"/>
      <c r="SJA64" s="26"/>
      <c r="SJB64" s="26"/>
      <c r="SJC64" s="26"/>
      <c r="SJD64" s="26"/>
      <c r="SJE64" s="26"/>
      <c r="SJF64" s="26"/>
      <c r="SJG64" s="26"/>
      <c r="SJH64" s="26"/>
      <c r="SJI64" s="26"/>
      <c r="SJJ64" s="26"/>
      <c r="SJK64" s="26"/>
      <c r="SJL64" s="26"/>
      <c r="SJM64" s="26"/>
      <c r="SJN64" s="26"/>
      <c r="SJO64" s="26"/>
      <c r="SJP64" s="26"/>
      <c r="SJQ64" s="26"/>
      <c r="SJR64" s="26"/>
      <c r="SJS64" s="26"/>
      <c r="SJT64" s="26"/>
      <c r="SJU64" s="26"/>
      <c r="SJV64" s="26"/>
      <c r="SJW64" s="26"/>
      <c r="SJX64" s="26"/>
      <c r="SJY64" s="26"/>
      <c r="SJZ64" s="26"/>
      <c r="SKA64" s="26"/>
      <c r="SKB64" s="26"/>
      <c r="SKC64" s="26"/>
      <c r="SKD64" s="26"/>
      <c r="SKE64" s="26"/>
      <c r="SKF64" s="26"/>
      <c r="SKG64" s="26"/>
      <c r="SKH64" s="26"/>
      <c r="SKI64" s="26"/>
      <c r="SKJ64" s="26"/>
      <c r="SKK64" s="26"/>
      <c r="SKL64" s="26"/>
      <c r="SKM64" s="26"/>
      <c r="SKN64" s="26"/>
      <c r="SKO64" s="26"/>
      <c r="SKP64" s="26"/>
      <c r="SKQ64" s="26"/>
      <c r="SKR64" s="26"/>
      <c r="SKS64" s="26"/>
      <c r="SKT64" s="26"/>
      <c r="SKU64" s="26"/>
      <c r="SKV64" s="26"/>
      <c r="SKW64" s="26"/>
      <c r="SKX64" s="26"/>
      <c r="SKY64" s="26"/>
      <c r="SKZ64" s="26"/>
      <c r="SLA64" s="26"/>
      <c r="SLB64" s="26"/>
      <c r="SLC64" s="26"/>
      <c r="SLD64" s="26"/>
      <c r="SLE64" s="26"/>
      <c r="SLF64" s="26"/>
      <c r="SLG64" s="26"/>
      <c r="SLH64" s="26"/>
      <c r="SLI64" s="26"/>
      <c r="SLJ64" s="26"/>
      <c r="SLK64" s="26"/>
      <c r="SLL64" s="26"/>
      <c r="SLM64" s="26"/>
      <c r="SLN64" s="26"/>
      <c r="SLO64" s="26"/>
      <c r="SLP64" s="26"/>
      <c r="SLQ64" s="26"/>
      <c r="SLR64" s="26"/>
      <c r="SLS64" s="26"/>
      <c r="SLT64" s="26"/>
      <c r="SLU64" s="26"/>
      <c r="SLV64" s="26"/>
      <c r="SLW64" s="26"/>
      <c r="SLX64" s="26"/>
      <c r="SLY64" s="26"/>
      <c r="SLZ64" s="26"/>
      <c r="SMA64" s="26"/>
      <c r="SMB64" s="26"/>
      <c r="SMC64" s="26"/>
      <c r="SMD64" s="26"/>
      <c r="SME64" s="26"/>
      <c r="SMF64" s="26"/>
      <c r="SMG64" s="26"/>
      <c r="SMH64" s="26"/>
      <c r="SMI64" s="26"/>
      <c r="SMJ64" s="26"/>
      <c r="SMK64" s="26"/>
      <c r="SML64" s="26"/>
      <c r="SMM64" s="26"/>
      <c r="SMN64" s="26"/>
      <c r="SMO64" s="26"/>
      <c r="SMP64" s="26"/>
      <c r="SMQ64" s="26"/>
      <c r="SMR64" s="26"/>
      <c r="SMS64" s="26"/>
      <c r="SMT64" s="26"/>
      <c r="SMU64" s="26"/>
      <c r="SMV64" s="26"/>
      <c r="SMW64" s="26"/>
      <c r="SMX64" s="26"/>
      <c r="SMY64" s="26"/>
      <c r="SMZ64" s="26"/>
      <c r="SNA64" s="26"/>
      <c r="SNB64" s="26"/>
      <c r="SNC64" s="26"/>
      <c r="SND64" s="26"/>
      <c r="SNE64" s="26"/>
      <c r="SNF64" s="26"/>
      <c r="SNG64" s="26"/>
      <c r="SNH64" s="26"/>
      <c r="SNI64" s="26"/>
      <c r="SNJ64" s="26"/>
      <c r="SNK64" s="26"/>
      <c r="SNL64" s="26"/>
      <c r="SNM64" s="26"/>
      <c r="SNN64" s="26"/>
      <c r="SNO64" s="26"/>
      <c r="SNP64" s="26"/>
      <c r="SNQ64" s="26"/>
      <c r="SNR64" s="26"/>
      <c r="SNS64" s="26"/>
      <c r="SNT64" s="26"/>
      <c r="SNU64" s="26"/>
      <c r="SNV64" s="26"/>
      <c r="SNW64" s="26"/>
      <c r="SNX64" s="26"/>
      <c r="SNY64" s="26"/>
      <c r="SNZ64" s="26"/>
      <c r="SOA64" s="26"/>
      <c r="SOB64" s="26"/>
      <c r="SOC64" s="26"/>
      <c r="SOD64" s="26"/>
      <c r="SOE64" s="26"/>
      <c r="SOF64" s="26"/>
      <c r="SOG64" s="26"/>
      <c r="SOH64" s="26"/>
      <c r="SOI64" s="26"/>
      <c r="SOJ64" s="26"/>
      <c r="SOK64" s="26"/>
      <c r="SOL64" s="26"/>
      <c r="SOM64" s="26"/>
      <c r="SON64" s="26"/>
      <c r="SOO64" s="26"/>
      <c r="SOP64" s="26"/>
      <c r="SOQ64" s="26"/>
      <c r="SOR64" s="26"/>
      <c r="SOS64" s="26"/>
      <c r="SOT64" s="26"/>
      <c r="SOU64" s="26"/>
      <c r="SOV64" s="26"/>
      <c r="SOW64" s="26"/>
      <c r="SOX64" s="26"/>
      <c r="SOY64" s="26"/>
      <c r="SOZ64" s="26"/>
      <c r="SPA64" s="26"/>
      <c r="SPB64" s="26"/>
      <c r="SPC64" s="26"/>
      <c r="SPD64" s="26"/>
      <c r="SPE64" s="26"/>
      <c r="SPF64" s="26"/>
      <c r="SPG64" s="26"/>
      <c r="SPH64" s="26"/>
      <c r="SPI64" s="26"/>
      <c r="SPJ64" s="26"/>
      <c r="SPK64" s="26"/>
      <c r="SPL64" s="26"/>
      <c r="SPM64" s="26"/>
      <c r="SPN64" s="26"/>
      <c r="SPO64" s="26"/>
      <c r="SPP64" s="26"/>
      <c r="SPQ64" s="26"/>
      <c r="SPR64" s="26"/>
      <c r="SPS64" s="26"/>
      <c r="SPT64" s="26"/>
      <c r="SPU64" s="26"/>
      <c r="SPV64" s="26"/>
      <c r="SPW64" s="26"/>
      <c r="SPX64" s="26"/>
      <c r="SPY64" s="26"/>
      <c r="SPZ64" s="26"/>
      <c r="SQA64" s="26"/>
      <c r="SQB64" s="26"/>
      <c r="SQC64" s="26"/>
      <c r="SQD64" s="26"/>
      <c r="SQE64" s="26"/>
      <c r="SQF64" s="26"/>
      <c r="SQG64" s="26"/>
      <c r="SQH64" s="26"/>
      <c r="SQI64" s="26"/>
      <c r="SQJ64" s="26"/>
      <c r="SQK64" s="26"/>
      <c r="SQL64" s="26"/>
      <c r="SQM64" s="26"/>
      <c r="SQN64" s="26"/>
      <c r="SQO64" s="26"/>
      <c r="SQP64" s="26"/>
      <c r="SQQ64" s="26"/>
      <c r="SQR64" s="26"/>
      <c r="SQS64" s="26"/>
      <c r="SQT64" s="26"/>
      <c r="SQU64" s="26"/>
      <c r="SQV64" s="26"/>
      <c r="SQW64" s="26"/>
      <c r="SQX64" s="26"/>
      <c r="SQY64" s="26"/>
      <c r="SQZ64" s="26"/>
      <c r="SRA64" s="26"/>
      <c r="SRB64" s="26"/>
      <c r="SRC64" s="26"/>
      <c r="SRD64" s="26"/>
      <c r="SRE64" s="26"/>
      <c r="SRF64" s="26"/>
      <c r="SRG64" s="26"/>
      <c r="SRH64" s="26"/>
      <c r="SRI64" s="26"/>
      <c r="SRJ64" s="26"/>
      <c r="SRK64" s="26"/>
      <c r="SRL64" s="26"/>
      <c r="SRM64" s="26"/>
      <c r="SRN64" s="26"/>
      <c r="SRO64" s="26"/>
      <c r="SRP64" s="26"/>
      <c r="SRQ64" s="26"/>
      <c r="SRR64" s="26"/>
      <c r="SRS64" s="26"/>
      <c r="SRT64" s="26"/>
      <c r="SRU64" s="26"/>
      <c r="SRV64" s="26"/>
      <c r="SRW64" s="26"/>
      <c r="SRX64" s="26"/>
      <c r="SRY64" s="26"/>
      <c r="SRZ64" s="26"/>
      <c r="SSA64" s="26"/>
      <c r="SSB64" s="26"/>
      <c r="SSC64" s="26"/>
      <c r="SSD64" s="26"/>
      <c r="SSE64" s="26"/>
      <c r="SSF64" s="26"/>
      <c r="SSG64" s="26"/>
      <c r="SSH64" s="26"/>
      <c r="SSI64" s="26"/>
      <c r="SSJ64" s="26"/>
      <c r="SSK64" s="26"/>
      <c r="SSL64" s="26"/>
      <c r="SSM64" s="26"/>
      <c r="SSN64" s="26"/>
      <c r="SSO64" s="26"/>
      <c r="SSP64" s="26"/>
      <c r="SSQ64" s="26"/>
      <c r="SSR64" s="26"/>
      <c r="SSS64" s="26"/>
      <c r="SST64" s="26"/>
      <c r="SSU64" s="26"/>
      <c r="SSV64" s="26"/>
      <c r="SSW64" s="26"/>
      <c r="SSX64" s="26"/>
      <c r="SSY64" s="26"/>
      <c r="SSZ64" s="26"/>
      <c r="STA64" s="26"/>
      <c r="STB64" s="26"/>
      <c r="STC64" s="26"/>
      <c r="STD64" s="26"/>
      <c r="STE64" s="26"/>
      <c r="STF64" s="26"/>
      <c r="STG64" s="26"/>
      <c r="STH64" s="26"/>
      <c r="STI64" s="26"/>
      <c r="STJ64" s="26"/>
      <c r="STK64" s="26"/>
      <c r="STL64" s="26"/>
      <c r="STM64" s="26"/>
      <c r="STN64" s="26"/>
      <c r="STO64" s="26"/>
      <c r="STP64" s="26"/>
      <c r="STQ64" s="26"/>
      <c r="STR64" s="26"/>
      <c r="STS64" s="26"/>
      <c r="STT64" s="26"/>
      <c r="STU64" s="26"/>
      <c r="STV64" s="26"/>
      <c r="STW64" s="26"/>
      <c r="STX64" s="26"/>
      <c r="STY64" s="26"/>
      <c r="STZ64" s="26"/>
      <c r="SUA64" s="26"/>
      <c r="SUB64" s="26"/>
      <c r="SUC64" s="26"/>
      <c r="SUD64" s="26"/>
      <c r="SUE64" s="26"/>
      <c r="SUF64" s="26"/>
      <c r="SUG64" s="26"/>
      <c r="SUH64" s="26"/>
      <c r="SUI64" s="26"/>
      <c r="SUJ64" s="26"/>
      <c r="SUK64" s="26"/>
      <c r="SUL64" s="26"/>
      <c r="SUM64" s="26"/>
      <c r="SUN64" s="26"/>
      <c r="SUO64" s="26"/>
      <c r="SUP64" s="26"/>
      <c r="SUQ64" s="26"/>
      <c r="SUR64" s="26"/>
      <c r="SUS64" s="26"/>
      <c r="SUT64" s="26"/>
      <c r="SUU64" s="26"/>
      <c r="SUV64" s="26"/>
      <c r="SUW64" s="26"/>
      <c r="SUX64" s="26"/>
      <c r="SUY64" s="26"/>
      <c r="SUZ64" s="26"/>
      <c r="SVA64" s="26"/>
      <c r="SVB64" s="26"/>
      <c r="SVC64" s="26"/>
      <c r="SVD64" s="26"/>
      <c r="SVE64" s="26"/>
      <c r="SVF64" s="26"/>
      <c r="SVG64" s="26"/>
      <c r="SVH64" s="26"/>
      <c r="SVI64" s="26"/>
      <c r="SVJ64" s="26"/>
      <c r="SVK64" s="26"/>
      <c r="SVL64" s="26"/>
      <c r="SVM64" s="26"/>
      <c r="SVN64" s="26"/>
      <c r="SVO64" s="26"/>
      <c r="SVP64" s="26"/>
      <c r="SVQ64" s="26"/>
      <c r="SVR64" s="26"/>
      <c r="SVS64" s="26"/>
      <c r="SVT64" s="26"/>
      <c r="SVU64" s="26"/>
      <c r="SVV64" s="26"/>
      <c r="SVW64" s="26"/>
      <c r="SVX64" s="26"/>
      <c r="SVY64" s="26"/>
      <c r="SVZ64" s="26"/>
      <c r="SWA64" s="26"/>
      <c r="SWB64" s="26"/>
      <c r="SWC64" s="26"/>
      <c r="SWD64" s="26"/>
      <c r="SWE64" s="26"/>
      <c r="SWF64" s="26"/>
      <c r="SWG64" s="26"/>
      <c r="SWH64" s="26"/>
      <c r="SWI64" s="26"/>
      <c r="SWJ64" s="26"/>
      <c r="SWK64" s="26"/>
      <c r="SWL64" s="26"/>
      <c r="SWM64" s="26"/>
      <c r="SWN64" s="26"/>
      <c r="SWO64" s="26"/>
      <c r="SWP64" s="26"/>
      <c r="SWQ64" s="26"/>
      <c r="SWR64" s="26"/>
      <c r="SWS64" s="26"/>
      <c r="SWT64" s="26"/>
      <c r="SWU64" s="26"/>
      <c r="SWV64" s="26"/>
      <c r="SWW64" s="26"/>
      <c r="SWX64" s="26"/>
      <c r="SWY64" s="26"/>
      <c r="SWZ64" s="26"/>
      <c r="SXA64" s="26"/>
      <c r="SXB64" s="26"/>
      <c r="SXC64" s="26"/>
      <c r="SXD64" s="26"/>
      <c r="SXE64" s="26"/>
      <c r="SXF64" s="26"/>
      <c r="SXG64" s="26"/>
      <c r="SXH64" s="26"/>
      <c r="SXI64" s="26"/>
      <c r="SXJ64" s="26"/>
      <c r="SXK64" s="26"/>
      <c r="SXL64" s="26"/>
      <c r="SXM64" s="26"/>
      <c r="SXN64" s="26"/>
      <c r="SXO64" s="26"/>
      <c r="SXP64" s="26"/>
      <c r="SXQ64" s="26"/>
      <c r="SXR64" s="26"/>
      <c r="SXS64" s="26"/>
      <c r="SXT64" s="26"/>
      <c r="SXU64" s="26"/>
      <c r="SXV64" s="26"/>
      <c r="SXW64" s="26"/>
      <c r="SXX64" s="26"/>
      <c r="SXY64" s="26"/>
      <c r="SXZ64" s="26"/>
      <c r="SYA64" s="26"/>
      <c r="SYB64" s="26"/>
      <c r="SYC64" s="26"/>
      <c r="SYD64" s="26"/>
      <c r="SYE64" s="26"/>
      <c r="SYF64" s="26"/>
      <c r="SYG64" s="26"/>
      <c r="SYH64" s="26"/>
      <c r="SYI64" s="26"/>
      <c r="SYJ64" s="26"/>
      <c r="SYK64" s="26"/>
      <c r="SYL64" s="26"/>
      <c r="SYM64" s="26"/>
      <c r="SYN64" s="26"/>
      <c r="SYO64" s="26"/>
      <c r="SYP64" s="26"/>
      <c r="SYQ64" s="26"/>
      <c r="SYR64" s="26"/>
      <c r="SYS64" s="26"/>
      <c r="SYT64" s="26"/>
      <c r="SYU64" s="26"/>
      <c r="SYV64" s="26"/>
      <c r="SYW64" s="26"/>
      <c r="SYX64" s="26"/>
      <c r="SYY64" s="26"/>
      <c r="SYZ64" s="26"/>
      <c r="SZA64" s="26"/>
      <c r="SZB64" s="26"/>
      <c r="SZC64" s="26"/>
      <c r="SZD64" s="26"/>
      <c r="SZE64" s="26"/>
      <c r="SZF64" s="26"/>
      <c r="SZG64" s="26"/>
      <c r="SZH64" s="26"/>
      <c r="SZI64" s="26"/>
      <c r="SZJ64" s="26"/>
      <c r="SZK64" s="26"/>
      <c r="SZL64" s="26"/>
      <c r="SZM64" s="26"/>
      <c r="SZN64" s="26"/>
      <c r="SZO64" s="26"/>
      <c r="SZP64" s="26"/>
      <c r="SZQ64" s="26"/>
      <c r="SZR64" s="26"/>
      <c r="SZS64" s="26"/>
      <c r="SZT64" s="26"/>
      <c r="SZU64" s="26"/>
      <c r="SZV64" s="26"/>
      <c r="SZW64" s="26"/>
      <c r="SZX64" s="26"/>
      <c r="SZY64" s="26"/>
      <c r="SZZ64" s="26"/>
      <c r="TAA64" s="26"/>
      <c r="TAB64" s="26"/>
      <c r="TAC64" s="26"/>
      <c r="TAD64" s="26"/>
      <c r="TAE64" s="26"/>
      <c r="TAF64" s="26"/>
      <c r="TAG64" s="26"/>
      <c r="TAH64" s="26"/>
      <c r="TAI64" s="26"/>
      <c r="TAJ64" s="26"/>
      <c r="TAK64" s="26"/>
      <c r="TAL64" s="26"/>
      <c r="TAM64" s="26"/>
      <c r="TAN64" s="26"/>
      <c r="TAO64" s="26"/>
      <c r="TAP64" s="26"/>
      <c r="TAQ64" s="26"/>
      <c r="TAR64" s="26"/>
      <c r="TAS64" s="26"/>
      <c r="TAT64" s="26"/>
      <c r="TAU64" s="26"/>
      <c r="TAV64" s="26"/>
      <c r="TAW64" s="26"/>
      <c r="TAX64" s="26"/>
      <c r="TAY64" s="26"/>
      <c r="TAZ64" s="26"/>
      <c r="TBA64" s="26"/>
      <c r="TBB64" s="26"/>
      <c r="TBC64" s="26"/>
      <c r="TBD64" s="26"/>
      <c r="TBE64" s="26"/>
      <c r="TBF64" s="26"/>
      <c r="TBG64" s="26"/>
      <c r="TBH64" s="26"/>
      <c r="TBI64" s="26"/>
      <c r="TBJ64" s="26"/>
      <c r="TBK64" s="26"/>
      <c r="TBL64" s="26"/>
      <c r="TBM64" s="26"/>
      <c r="TBN64" s="26"/>
      <c r="TBO64" s="26"/>
      <c r="TBP64" s="26"/>
      <c r="TBQ64" s="26"/>
      <c r="TBR64" s="26"/>
      <c r="TBS64" s="26"/>
      <c r="TBT64" s="26"/>
      <c r="TBU64" s="26"/>
      <c r="TBV64" s="26"/>
      <c r="TBW64" s="26"/>
      <c r="TBX64" s="26"/>
      <c r="TBY64" s="26"/>
      <c r="TBZ64" s="26"/>
      <c r="TCA64" s="26"/>
      <c r="TCB64" s="26"/>
      <c r="TCC64" s="26"/>
      <c r="TCD64" s="26"/>
      <c r="TCE64" s="26"/>
      <c r="TCF64" s="26"/>
      <c r="TCG64" s="26"/>
      <c r="TCH64" s="26"/>
      <c r="TCI64" s="26"/>
      <c r="TCJ64" s="26"/>
      <c r="TCK64" s="26"/>
      <c r="TCL64" s="26"/>
      <c r="TCM64" s="26"/>
      <c r="TCN64" s="26"/>
      <c r="TCO64" s="26"/>
      <c r="TCP64" s="26"/>
      <c r="TCQ64" s="26"/>
      <c r="TCR64" s="26"/>
      <c r="TCS64" s="26"/>
      <c r="TCT64" s="26"/>
      <c r="TCU64" s="26"/>
      <c r="TCV64" s="26"/>
      <c r="TCW64" s="26"/>
      <c r="TCX64" s="26"/>
      <c r="TCY64" s="26"/>
      <c r="TCZ64" s="26"/>
      <c r="TDA64" s="26"/>
      <c r="TDB64" s="26"/>
      <c r="TDC64" s="26"/>
      <c r="TDD64" s="26"/>
      <c r="TDE64" s="26"/>
      <c r="TDF64" s="26"/>
      <c r="TDG64" s="26"/>
      <c r="TDH64" s="26"/>
      <c r="TDI64" s="26"/>
      <c r="TDJ64" s="26"/>
      <c r="TDK64" s="26"/>
      <c r="TDL64" s="26"/>
      <c r="TDM64" s="26"/>
      <c r="TDN64" s="26"/>
      <c r="TDO64" s="26"/>
      <c r="TDP64" s="26"/>
      <c r="TDQ64" s="26"/>
      <c r="TDR64" s="26"/>
      <c r="TDS64" s="26"/>
      <c r="TDT64" s="26"/>
      <c r="TDU64" s="26"/>
      <c r="TDV64" s="26"/>
      <c r="TDW64" s="26"/>
      <c r="TDX64" s="26"/>
      <c r="TDY64" s="26"/>
      <c r="TDZ64" s="26"/>
      <c r="TEA64" s="26"/>
      <c r="TEB64" s="26"/>
      <c r="TEC64" s="26"/>
      <c r="TED64" s="26"/>
      <c r="TEE64" s="26"/>
      <c r="TEF64" s="26"/>
      <c r="TEG64" s="26"/>
      <c r="TEH64" s="26"/>
      <c r="TEI64" s="26"/>
      <c r="TEJ64" s="26"/>
      <c r="TEK64" s="26"/>
      <c r="TEL64" s="26"/>
      <c r="TEM64" s="26"/>
      <c r="TEN64" s="26"/>
      <c r="TEO64" s="26"/>
      <c r="TEP64" s="26"/>
      <c r="TEQ64" s="26"/>
      <c r="TER64" s="26"/>
      <c r="TES64" s="26"/>
      <c r="TET64" s="26"/>
      <c r="TEU64" s="26"/>
      <c r="TEV64" s="26"/>
      <c r="TEW64" s="26"/>
      <c r="TEX64" s="26"/>
      <c r="TEY64" s="26"/>
      <c r="TEZ64" s="26"/>
      <c r="TFA64" s="26"/>
      <c r="TFB64" s="26"/>
      <c r="TFC64" s="26"/>
      <c r="TFD64" s="26"/>
      <c r="TFE64" s="26"/>
      <c r="TFF64" s="26"/>
      <c r="TFG64" s="26"/>
      <c r="TFH64" s="26"/>
      <c r="TFI64" s="26"/>
      <c r="TFJ64" s="26"/>
      <c r="TFK64" s="26"/>
      <c r="TFL64" s="26"/>
      <c r="TFM64" s="26"/>
      <c r="TFN64" s="26"/>
      <c r="TFO64" s="26"/>
      <c r="TFP64" s="26"/>
      <c r="TFQ64" s="26"/>
      <c r="TFR64" s="26"/>
      <c r="TFS64" s="26"/>
      <c r="TFT64" s="26"/>
      <c r="TFU64" s="26"/>
      <c r="TFV64" s="26"/>
      <c r="TFW64" s="26"/>
      <c r="TFX64" s="26"/>
      <c r="TFY64" s="26"/>
      <c r="TFZ64" s="26"/>
      <c r="TGA64" s="26"/>
      <c r="TGB64" s="26"/>
      <c r="TGC64" s="26"/>
      <c r="TGD64" s="26"/>
      <c r="TGE64" s="26"/>
      <c r="TGF64" s="26"/>
      <c r="TGG64" s="26"/>
      <c r="TGH64" s="26"/>
      <c r="TGI64" s="26"/>
      <c r="TGJ64" s="26"/>
      <c r="TGK64" s="26"/>
      <c r="TGL64" s="26"/>
      <c r="TGM64" s="26"/>
      <c r="TGN64" s="26"/>
      <c r="TGO64" s="26"/>
      <c r="TGP64" s="26"/>
      <c r="TGQ64" s="26"/>
      <c r="TGR64" s="26"/>
      <c r="TGS64" s="26"/>
      <c r="TGT64" s="26"/>
      <c r="TGU64" s="26"/>
      <c r="TGV64" s="26"/>
      <c r="TGW64" s="26"/>
      <c r="TGX64" s="26"/>
      <c r="TGY64" s="26"/>
      <c r="TGZ64" s="26"/>
      <c r="THA64" s="26"/>
      <c r="THB64" s="26"/>
      <c r="THC64" s="26"/>
      <c r="THD64" s="26"/>
      <c r="THE64" s="26"/>
      <c r="THF64" s="26"/>
      <c r="THG64" s="26"/>
      <c r="THH64" s="26"/>
      <c r="THI64" s="26"/>
      <c r="THJ64" s="26"/>
      <c r="THK64" s="26"/>
      <c r="THL64" s="26"/>
      <c r="THM64" s="26"/>
      <c r="THN64" s="26"/>
      <c r="THO64" s="26"/>
      <c r="THP64" s="26"/>
      <c r="THQ64" s="26"/>
      <c r="THR64" s="26"/>
      <c r="THS64" s="26"/>
      <c r="THT64" s="26"/>
      <c r="THU64" s="26"/>
      <c r="THV64" s="26"/>
      <c r="THW64" s="26"/>
      <c r="THX64" s="26"/>
      <c r="THY64" s="26"/>
      <c r="THZ64" s="26"/>
      <c r="TIA64" s="26"/>
      <c r="TIB64" s="26"/>
      <c r="TIC64" s="26"/>
      <c r="TID64" s="26"/>
      <c r="TIE64" s="26"/>
      <c r="TIF64" s="26"/>
      <c r="TIG64" s="26"/>
      <c r="TIH64" s="26"/>
      <c r="TII64" s="26"/>
      <c r="TIJ64" s="26"/>
      <c r="TIK64" s="26"/>
      <c r="TIL64" s="26"/>
      <c r="TIM64" s="26"/>
      <c r="TIN64" s="26"/>
      <c r="TIO64" s="26"/>
      <c r="TIP64" s="26"/>
      <c r="TIQ64" s="26"/>
      <c r="TIR64" s="26"/>
      <c r="TIS64" s="26"/>
      <c r="TIT64" s="26"/>
      <c r="TIU64" s="26"/>
      <c r="TIV64" s="26"/>
      <c r="TIW64" s="26"/>
      <c r="TIX64" s="26"/>
      <c r="TIY64" s="26"/>
      <c r="TIZ64" s="26"/>
      <c r="TJA64" s="26"/>
      <c r="TJB64" s="26"/>
      <c r="TJC64" s="26"/>
      <c r="TJD64" s="26"/>
      <c r="TJE64" s="26"/>
      <c r="TJF64" s="26"/>
      <c r="TJG64" s="26"/>
      <c r="TJH64" s="26"/>
      <c r="TJI64" s="26"/>
      <c r="TJJ64" s="26"/>
      <c r="TJK64" s="26"/>
      <c r="TJL64" s="26"/>
      <c r="TJM64" s="26"/>
      <c r="TJN64" s="26"/>
      <c r="TJO64" s="26"/>
      <c r="TJP64" s="26"/>
      <c r="TJQ64" s="26"/>
      <c r="TJR64" s="26"/>
      <c r="TJS64" s="26"/>
      <c r="TJT64" s="26"/>
      <c r="TJU64" s="26"/>
      <c r="TJV64" s="26"/>
      <c r="TJW64" s="26"/>
      <c r="TJX64" s="26"/>
      <c r="TJY64" s="26"/>
      <c r="TJZ64" s="26"/>
      <c r="TKA64" s="26"/>
      <c r="TKB64" s="26"/>
      <c r="TKC64" s="26"/>
      <c r="TKD64" s="26"/>
      <c r="TKE64" s="26"/>
      <c r="TKF64" s="26"/>
      <c r="TKG64" s="26"/>
      <c r="TKH64" s="26"/>
      <c r="TKI64" s="26"/>
      <c r="TKJ64" s="26"/>
      <c r="TKK64" s="26"/>
      <c r="TKL64" s="26"/>
      <c r="TKM64" s="26"/>
      <c r="TKN64" s="26"/>
      <c r="TKO64" s="26"/>
      <c r="TKP64" s="26"/>
      <c r="TKQ64" s="26"/>
      <c r="TKR64" s="26"/>
      <c r="TKS64" s="26"/>
      <c r="TKT64" s="26"/>
      <c r="TKU64" s="26"/>
      <c r="TKV64" s="26"/>
      <c r="TKW64" s="26"/>
      <c r="TKX64" s="26"/>
      <c r="TKY64" s="26"/>
      <c r="TKZ64" s="26"/>
      <c r="TLA64" s="26"/>
      <c r="TLB64" s="26"/>
      <c r="TLC64" s="26"/>
      <c r="TLD64" s="26"/>
      <c r="TLE64" s="26"/>
      <c r="TLF64" s="26"/>
      <c r="TLG64" s="26"/>
      <c r="TLH64" s="26"/>
      <c r="TLI64" s="26"/>
      <c r="TLJ64" s="26"/>
      <c r="TLK64" s="26"/>
      <c r="TLL64" s="26"/>
      <c r="TLM64" s="26"/>
      <c r="TLN64" s="26"/>
      <c r="TLO64" s="26"/>
      <c r="TLP64" s="26"/>
      <c r="TLQ64" s="26"/>
      <c r="TLR64" s="26"/>
      <c r="TLS64" s="26"/>
      <c r="TLT64" s="26"/>
      <c r="TLU64" s="26"/>
      <c r="TLV64" s="26"/>
      <c r="TLW64" s="26"/>
      <c r="TLX64" s="26"/>
      <c r="TLY64" s="26"/>
      <c r="TLZ64" s="26"/>
      <c r="TMA64" s="26"/>
      <c r="TMB64" s="26"/>
      <c r="TMC64" s="26"/>
      <c r="TMD64" s="26"/>
      <c r="TME64" s="26"/>
      <c r="TMF64" s="26"/>
      <c r="TMG64" s="26"/>
      <c r="TMH64" s="26"/>
      <c r="TMI64" s="26"/>
      <c r="TMJ64" s="26"/>
      <c r="TMK64" s="26"/>
      <c r="TML64" s="26"/>
      <c r="TMM64" s="26"/>
      <c r="TMN64" s="26"/>
      <c r="TMO64" s="26"/>
      <c r="TMP64" s="26"/>
      <c r="TMQ64" s="26"/>
      <c r="TMR64" s="26"/>
      <c r="TMS64" s="26"/>
      <c r="TMT64" s="26"/>
      <c r="TMU64" s="26"/>
      <c r="TMV64" s="26"/>
      <c r="TMW64" s="26"/>
      <c r="TMX64" s="26"/>
      <c r="TMY64" s="26"/>
      <c r="TMZ64" s="26"/>
      <c r="TNA64" s="26"/>
      <c r="TNB64" s="26"/>
      <c r="TNC64" s="26"/>
      <c r="TND64" s="26"/>
      <c r="TNE64" s="26"/>
      <c r="TNF64" s="26"/>
      <c r="TNG64" s="26"/>
      <c r="TNH64" s="26"/>
      <c r="TNI64" s="26"/>
      <c r="TNJ64" s="26"/>
      <c r="TNK64" s="26"/>
      <c r="TNL64" s="26"/>
      <c r="TNM64" s="26"/>
      <c r="TNN64" s="26"/>
      <c r="TNO64" s="26"/>
      <c r="TNP64" s="26"/>
      <c r="TNQ64" s="26"/>
      <c r="TNR64" s="26"/>
      <c r="TNS64" s="26"/>
      <c r="TNT64" s="26"/>
      <c r="TNU64" s="26"/>
      <c r="TNV64" s="26"/>
      <c r="TNW64" s="26"/>
      <c r="TNX64" s="26"/>
      <c r="TNY64" s="26"/>
      <c r="TNZ64" s="26"/>
      <c r="TOA64" s="26"/>
      <c r="TOB64" s="26"/>
      <c r="TOC64" s="26"/>
      <c r="TOD64" s="26"/>
      <c r="TOE64" s="26"/>
      <c r="TOF64" s="26"/>
      <c r="TOG64" s="26"/>
      <c r="TOH64" s="26"/>
      <c r="TOI64" s="26"/>
      <c r="TOJ64" s="26"/>
      <c r="TOK64" s="26"/>
      <c r="TOL64" s="26"/>
      <c r="TOM64" s="26"/>
      <c r="TON64" s="26"/>
      <c r="TOO64" s="26"/>
      <c r="TOP64" s="26"/>
      <c r="TOQ64" s="26"/>
      <c r="TOR64" s="26"/>
      <c r="TOS64" s="26"/>
      <c r="TOT64" s="26"/>
      <c r="TOU64" s="26"/>
      <c r="TOV64" s="26"/>
      <c r="TOW64" s="26"/>
      <c r="TOX64" s="26"/>
      <c r="TOY64" s="26"/>
      <c r="TOZ64" s="26"/>
      <c r="TPA64" s="26"/>
      <c r="TPB64" s="26"/>
      <c r="TPC64" s="26"/>
      <c r="TPD64" s="26"/>
      <c r="TPE64" s="26"/>
      <c r="TPF64" s="26"/>
      <c r="TPG64" s="26"/>
      <c r="TPH64" s="26"/>
      <c r="TPI64" s="26"/>
      <c r="TPJ64" s="26"/>
      <c r="TPK64" s="26"/>
      <c r="TPL64" s="26"/>
      <c r="TPM64" s="26"/>
      <c r="TPN64" s="26"/>
      <c r="TPO64" s="26"/>
      <c r="TPP64" s="26"/>
      <c r="TPQ64" s="26"/>
      <c r="TPR64" s="26"/>
      <c r="TPS64" s="26"/>
      <c r="TPT64" s="26"/>
      <c r="TPU64" s="26"/>
      <c r="TPV64" s="26"/>
      <c r="TPW64" s="26"/>
      <c r="TPX64" s="26"/>
      <c r="TPY64" s="26"/>
      <c r="TPZ64" s="26"/>
      <c r="TQA64" s="26"/>
      <c r="TQB64" s="26"/>
      <c r="TQC64" s="26"/>
      <c r="TQD64" s="26"/>
      <c r="TQE64" s="26"/>
      <c r="TQF64" s="26"/>
      <c r="TQG64" s="26"/>
      <c r="TQH64" s="26"/>
      <c r="TQI64" s="26"/>
      <c r="TQJ64" s="26"/>
      <c r="TQK64" s="26"/>
      <c r="TQL64" s="26"/>
      <c r="TQM64" s="26"/>
      <c r="TQN64" s="26"/>
      <c r="TQO64" s="26"/>
      <c r="TQP64" s="26"/>
      <c r="TQQ64" s="26"/>
      <c r="TQR64" s="26"/>
      <c r="TQS64" s="26"/>
      <c r="TQT64" s="26"/>
      <c r="TQU64" s="26"/>
      <c r="TQV64" s="26"/>
      <c r="TQW64" s="26"/>
      <c r="TQX64" s="26"/>
      <c r="TQY64" s="26"/>
      <c r="TQZ64" s="26"/>
      <c r="TRA64" s="26"/>
      <c r="TRB64" s="26"/>
      <c r="TRC64" s="26"/>
      <c r="TRD64" s="26"/>
      <c r="TRE64" s="26"/>
      <c r="TRF64" s="26"/>
      <c r="TRG64" s="26"/>
      <c r="TRH64" s="26"/>
      <c r="TRI64" s="26"/>
      <c r="TRJ64" s="26"/>
      <c r="TRK64" s="26"/>
      <c r="TRL64" s="26"/>
      <c r="TRM64" s="26"/>
      <c r="TRN64" s="26"/>
      <c r="TRO64" s="26"/>
      <c r="TRP64" s="26"/>
      <c r="TRQ64" s="26"/>
      <c r="TRR64" s="26"/>
      <c r="TRS64" s="26"/>
      <c r="TRT64" s="26"/>
      <c r="TRU64" s="26"/>
      <c r="TRV64" s="26"/>
      <c r="TRW64" s="26"/>
      <c r="TRX64" s="26"/>
      <c r="TRY64" s="26"/>
      <c r="TRZ64" s="26"/>
      <c r="TSA64" s="26"/>
      <c r="TSB64" s="26"/>
      <c r="TSC64" s="26"/>
      <c r="TSD64" s="26"/>
      <c r="TSE64" s="26"/>
      <c r="TSF64" s="26"/>
      <c r="TSG64" s="26"/>
      <c r="TSH64" s="26"/>
      <c r="TSI64" s="26"/>
      <c r="TSJ64" s="26"/>
      <c r="TSK64" s="26"/>
      <c r="TSL64" s="26"/>
      <c r="TSM64" s="26"/>
      <c r="TSN64" s="26"/>
      <c r="TSO64" s="26"/>
      <c r="TSP64" s="26"/>
      <c r="TSQ64" s="26"/>
      <c r="TSR64" s="26"/>
      <c r="TSS64" s="26"/>
      <c r="TST64" s="26"/>
      <c r="TSU64" s="26"/>
      <c r="TSV64" s="26"/>
      <c r="TSW64" s="26"/>
      <c r="TSX64" s="26"/>
      <c r="TSY64" s="26"/>
      <c r="TSZ64" s="26"/>
      <c r="TTA64" s="26"/>
      <c r="TTB64" s="26"/>
      <c r="TTC64" s="26"/>
      <c r="TTD64" s="26"/>
      <c r="TTE64" s="26"/>
      <c r="TTF64" s="26"/>
      <c r="TTG64" s="26"/>
      <c r="TTH64" s="26"/>
      <c r="TTI64" s="26"/>
      <c r="TTJ64" s="26"/>
      <c r="TTK64" s="26"/>
      <c r="TTL64" s="26"/>
      <c r="TTM64" s="26"/>
      <c r="TTN64" s="26"/>
      <c r="TTO64" s="26"/>
      <c r="TTP64" s="26"/>
      <c r="TTQ64" s="26"/>
      <c r="TTR64" s="26"/>
      <c r="TTS64" s="26"/>
      <c r="TTT64" s="26"/>
      <c r="TTU64" s="26"/>
      <c r="TTV64" s="26"/>
      <c r="TTW64" s="26"/>
      <c r="TTX64" s="26"/>
      <c r="TTY64" s="26"/>
      <c r="TTZ64" s="26"/>
      <c r="TUA64" s="26"/>
      <c r="TUB64" s="26"/>
      <c r="TUC64" s="26"/>
      <c r="TUD64" s="26"/>
      <c r="TUE64" s="26"/>
      <c r="TUF64" s="26"/>
      <c r="TUG64" s="26"/>
      <c r="TUH64" s="26"/>
      <c r="TUI64" s="26"/>
      <c r="TUJ64" s="26"/>
      <c r="TUK64" s="26"/>
      <c r="TUL64" s="26"/>
      <c r="TUM64" s="26"/>
      <c r="TUN64" s="26"/>
      <c r="TUO64" s="26"/>
      <c r="TUP64" s="26"/>
      <c r="TUQ64" s="26"/>
      <c r="TUR64" s="26"/>
      <c r="TUS64" s="26"/>
      <c r="TUT64" s="26"/>
      <c r="TUU64" s="26"/>
      <c r="TUV64" s="26"/>
      <c r="TUW64" s="26"/>
      <c r="TUX64" s="26"/>
      <c r="TUY64" s="26"/>
      <c r="TUZ64" s="26"/>
      <c r="TVA64" s="26"/>
      <c r="TVB64" s="26"/>
      <c r="TVC64" s="26"/>
      <c r="TVD64" s="26"/>
      <c r="TVE64" s="26"/>
      <c r="TVF64" s="26"/>
      <c r="TVG64" s="26"/>
      <c r="TVH64" s="26"/>
      <c r="TVI64" s="26"/>
      <c r="TVJ64" s="26"/>
      <c r="TVK64" s="26"/>
      <c r="TVL64" s="26"/>
      <c r="TVM64" s="26"/>
      <c r="TVN64" s="26"/>
      <c r="TVO64" s="26"/>
      <c r="TVP64" s="26"/>
      <c r="TVQ64" s="26"/>
      <c r="TVR64" s="26"/>
      <c r="TVS64" s="26"/>
      <c r="TVT64" s="26"/>
      <c r="TVU64" s="26"/>
      <c r="TVV64" s="26"/>
      <c r="TVW64" s="26"/>
      <c r="TVX64" s="26"/>
      <c r="TVY64" s="26"/>
      <c r="TVZ64" s="26"/>
      <c r="TWA64" s="26"/>
      <c r="TWB64" s="26"/>
      <c r="TWC64" s="26"/>
      <c r="TWD64" s="26"/>
      <c r="TWE64" s="26"/>
      <c r="TWF64" s="26"/>
      <c r="TWG64" s="26"/>
      <c r="TWH64" s="26"/>
      <c r="TWI64" s="26"/>
      <c r="TWJ64" s="26"/>
      <c r="TWK64" s="26"/>
      <c r="TWL64" s="26"/>
      <c r="TWM64" s="26"/>
      <c r="TWN64" s="26"/>
      <c r="TWO64" s="26"/>
      <c r="TWP64" s="26"/>
      <c r="TWQ64" s="26"/>
      <c r="TWR64" s="26"/>
      <c r="TWS64" s="26"/>
      <c r="TWT64" s="26"/>
      <c r="TWU64" s="26"/>
      <c r="TWV64" s="26"/>
      <c r="TWW64" s="26"/>
      <c r="TWX64" s="26"/>
      <c r="TWY64" s="26"/>
      <c r="TWZ64" s="26"/>
      <c r="TXA64" s="26"/>
      <c r="TXB64" s="26"/>
      <c r="TXC64" s="26"/>
      <c r="TXD64" s="26"/>
      <c r="TXE64" s="26"/>
      <c r="TXF64" s="26"/>
      <c r="TXG64" s="26"/>
      <c r="TXH64" s="26"/>
      <c r="TXI64" s="26"/>
      <c r="TXJ64" s="26"/>
      <c r="TXK64" s="26"/>
      <c r="TXL64" s="26"/>
      <c r="TXM64" s="26"/>
      <c r="TXN64" s="26"/>
      <c r="TXO64" s="26"/>
      <c r="TXP64" s="26"/>
      <c r="TXQ64" s="26"/>
      <c r="TXR64" s="26"/>
      <c r="TXS64" s="26"/>
      <c r="TXT64" s="26"/>
      <c r="TXU64" s="26"/>
      <c r="TXV64" s="26"/>
      <c r="TXW64" s="26"/>
      <c r="TXX64" s="26"/>
      <c r="TXY64" s="26"/>
      <c r="TXZ64" s="26"/>
      <c r="TYA64" s="26"/>
      <c r="TYB64" s="26"/>
      <c r="TYC64" s="26"/>
      <c r="TYD64" s="26"/>
      <c r="TYE64" s="26"/>
      <c r="TYF64" s="26"/>
      <c r="TYG64" s="26"/>
      <c r="TYH64" s="26"/>
      <c r="TYI64" s="26"/>
      <c r="TYJ64" s="26"/>
      <c r="TYK64" s="26"/>
      <c r="TYL64" s="26"/>
      <c r="TYM64" s="26"/>
      <c r="TYN64" s="26"/>
      <c r="TYO64" s="26"/>
      <c r="TYP64" s="26"/>
      <c r="TYQ64" s="26"/>
      <c r="TYR64" s="26"/>
      <c r="TYS64" s="26"/>
      <c r="TYT64" s="26"/>
      <c r="TYU64" s="26"/>
      <c r="TYV64" s="26"/>
      <c r="TYW64" s="26"/>
      <c r="TYX64" s="26"/>
      <c r="TYY64" s="26"/>
      <c r="TYZ64" s="26"/>
      <c r="TZA64" s="26"/>
      <c r="TZB64" s="26"/>
      <c r="TZC64" s="26"/>
      <c r="TZD64" s="26"/>
      <c r="TZE64" s="26"/>
      <c r="TZF64" s="26"/>
      <c r="TZG64" s="26"/>
      <c r="TZH64" s="26"/>
      <c r="TZI64" s="26"/>
      <c r="TZJ64" s="26"/>
      <c r="TZK64" s="26"/>
      <c r="TZL64" s="26"/>
      <c r="TZM64" s="26"/>
      <c r="TZN64" s="26"/>
      <c r="TZO64" s="26"/>
      <c r="TZP64" s="26"/>
      <c r="TZQ64" s="26"/>
      <c r="TZR64" s="26"/>
      <c r="TZS64" s="26"/>
      <c r="TZT64" s="26"/>
      <c r="TZU64" s="26"/>
      <c r="TZV64" s="26"/>
      <c r="TZW64" s="26"/>
      <c r="TZX64" s="26"/>
      <c r="TZY64" s="26"/>
      <c r="TZZ64" s="26"/>
      <c r="UAA64" s="26"/>
      <c r="UAB64" s="26"/>
      <c r="UAC64" s="26"/>
      <c r="UAD64" s="26"/>
      <c r="UAE64" s="26"/>
      <c r="UAF64" s="26"/>
      <c r="UAG64" s="26"/>
      <c r="UAH64" s="26"/>
      <c r="UAI64" s="26"/>
      <c r="UAJ64" s="26"/>
      <c r="UAK64" s="26"/>
      <c r="UAL64" s="26"/>
      <c r="UAM64" s="26"/>
      <c r="UAN64" s="26"/>
      <c r="UAO64" s="26"/>
      <c r="UAP64" s="26"/>
      <c r="UAQ64" s="26"/>
      <c r="UAR64" s="26"/>
      <c r="UAS64" s="26"/>
      <c r="UAT64" s="26"/>
      <c r="UAU64" s="26"/>
      <c r="UAV64" s="26"/>
      <c r="UAW64" s="26"/>
      <c r="UAX64" s="26"/>
      <c r="UAY64" s="26"/>
      <c r="UAZ64" s="26"/>
      <c r="UBA64" s="26"/>
      <c r="UBB64" s="26"/>
      <c r="UBC64" s="26"/>
      <c r="UBD64" s="26"/>
      <c r="UBE64" s="26"/>
      <c r="UBF64" s="26"/>
      <c r="UBG64" s="26"/>
      <c r="UBH64" s="26"/>
      <c r="UBI64" s="26"/>
      <c r="UBJ64" s="26"/>
      <c r="UBK64" s="26"/>
      <c r="UBL64" s="26"/>
      <c r="UBM64" s="26"/>
      <c r="UBN64" s="26"/>
      <c r="UBO64" s="26"/>
      <c r="UBP64" s="26"/>
      <c r="UBQ64" s="26"/>
      <c r="UBR64" s="26"/>
      <c r="UBS64" s="26"/>
      <c r="UBT64" s="26"/>
      <c r="UBU64" s="26"/>
      <c r="UBV64" s="26"/>
      <c r="UBW64" s="26"/>
      <c r="UBX64" s="26"/>
      <c r="UBY64" s="26"/>
      <c r="UBZ64" s="26"/>
      <c r="UCA64" s="26"/>
      <c r="UCB64" s="26"/>
      <c r="UCC64" s="26"/>
      <c r="UCD64" s="26"/>
      <c r="UCE64" s="26"/>
      <c r="UCF64" s="26"/>
      <c r="UCG64" s="26"/>
      <c r="UCH64" s="26"/>
      <c r="UCI64" s="26"/>
      <c r="UCJ64" s="26"/>
      <c r="UCK64" s="26"/>
      <c r="UCL64" s="26"/>
      <c r="UCM64" s="26"/>
      <c r="UCN64" s="26"/>
      <c r="UCO64" s="26"/>
      <c r="UCP64" s="26"/>
      <c r="UCQ64" s="26"/>
      <c r="UCR64" s="26"/>
      <c r="UCS64" s="26"/>
      <c r="UCT64" s="26"/>
      <c r="UCU64" s="26"/>
      <c r="UCV64" s="26"/>
      <c r="UCW64" s="26"/>
      <c r="UCX64" s="26"/>
      <c r="UCY64" s="26"/>
      <c r="UCZ64" s="26"/>
      <c r="UDA64" s="26"/>
      <c r="UDB64" s="26"/>
      <c r="UDC64" s="26"/>
      <c r="UDD64" s="26"/>
      <c r="UDE64" s="26"/>
      <c r="UDF64" s="26"/>
      <c r="UDG64" s="26"/>
      <c r="UDH64" s="26"/>
      <c r="UDI64" s="26"/>
      <c r="UDJ64" s="26"/>
      <c r="UDK64" s="26"/>
      <c r="UDL64" s="26"/>
      <c r="UDM64" s="26"/>
      <c r="UDN64" s="26"/>
      <c r="UDO64" s="26"/>
      <c r="UDP64" s="26"/>
      <c r="UDQ64" s="26"/>
      <c r="UDR64" s="26"/>
      <c r="UDS64" s="26"/>
      <c r="UDT64" s="26"/>
      <c r="UDU64" s="26"/>
      <c r="UDV64" s="26"/>
      <c r="UDW64" s="26"/>
      <c r="UDX64" s="26"/>
      <c r="UDY64" s="26"/>
      <c r="UDZ64" s="26"/>
      <c r="UEA64" s="26"/>
      <c r="UEB64" s="26"/>
      <c r="UEC64" s="26"/>
      <c r="UED64" s="26"/>
      <c r="UEE64" s="26"/>
      <c r="UEF64" s="26"/>
      <c r="UEG64" s="26"/>
      <c r="UEH64" s="26"/>
      <c r="UEI64" s="26"/>
      <c r="UEJ64" s="26"/>
      <c r="UEK64" s="26"/>
      <c r="UEL64" s="26"/>
      <c r="UEM64" s="26"/>
      <c r="UEN64" s="26"/>
      <c r="UEO64" s="26"/>
      <c r="UEP64" s="26"/>
      <c r="UEQ64" s="26"/>
      <c r="UER64" s="26"/>
      <c r="UES64" s="26"/>
      <c r="UET64" s="26"/>
      <c r="UEU64" s="26"/>
      <c r="UEV64" s="26"/>
      <c r="UEW64" s="26"/>
      <c r="UEX64" s="26"/>
      <c r="UEY64" s="26"/>
      <c r="UEZ64" s="26"/>
      <c r="UFA64" s="26"/>
      <c r="UFB64" s="26"/>
      <c r="UFC64" s="26"/>
      <c r="UFD64" s="26"/>
      <c r="UFE64" s="26"/>
      <c r="UFF64" s="26"/>
      <c r="UFG64" s="26"/>
      <c r="UFH64" s="26"/>
      <c r="UFI64" s="26"/>
      <c r="UFJ64" s="26"/>
      <c r="UFK64" s="26"/>
      <c r="UFL64" s="26"/>
      <c r="UFM64" s="26"/>
      <c r="UFN64" s="26"/>
      <c r="UFO64" s="26"/>
      <c r="UFP64" s="26"/>
      <c r="UFQ64" s="26"/>
      <c r="UFR64" s="26"/>
      <c r="UFS64" s="26"/>
      <c r="UFT64" s="26"/>
      <c r="UFU64" s="26"/>
      <c r="UFV64" s="26"/>
      <c r="UFW64" s="26"/>
      <c r="UFX64" s="26"/>
      <c r="UFY64" s="26"/>
      <c r="UFZ64" s="26"/>
      <c r="UGA64" s="26"/>
      <c r="UGB64" s="26"/>
      <c r="UGC64" s="26"/>
      <c r="UGD64" s="26"/>
      <c r="UGE64" s="26"/>
      <c r="UGF64" s="26"/>
      <c r="UGG64" s="26"/>
      <c r="UGH64" s="26"/>
      <c r="UGI64" s="26"/>
      <c r="UGJ64" s="26"/>
      <c r="UGK64" s="26"/>
      <c r="UGL64" s="26"/>
      <c r="UGM64" s="26"/>
      <c r="UGN64" s="26"/>
      <c r="UGO64" s="26"/>
      <c r="UGP64" s="26"/>
      <c r="UGQ64" s="26"/>
      <c r="UGR64" s="26"/>
      <c r="UGS64" s="26"/>
      <c r="UGT64" s="26"/>
      <c r="UGU64" s="26"/>
      <c r="UGV64" s="26"/>
      <c r="UGW64" s="26"/>
      <c r="UGX64" s="26"/>
      <c r="UGY64" s="26"/>
      <c r="UGZ64" s="26"/>
      <c r="UHA64" s="26"/>
      <c r="UHB64" s="26"/>
      <c r="UHC64" s="26"/>
      <c r="UHD64" s="26"/>
      <c r="UHE64" s="26"/>
      <c r="UHF64" s="26"/>
      <c r="UHG64" s="26"/>
      <c r="UHH64" s="26"/>
      <c r="UHI64" s="26"/>
      <c r="UHJ64" s="26"/>
      <c r="UHK64" s="26"/>
      <c r="UHL64" s="26"/>
      <c r="UHM64" s="26"/>
      <c r="UHN64" s="26"/>
      <c r="UHO64" s="26"/>
      <c r="UHP64" s="26"/>
      <c r="UHQ64" s="26"/>
      <c r="UHR64" s="26"/>
      <c r="UHS64" s="26"/>
      <c r="UHT64" s="26"/>
      <c r="UHU64" s="26"/>
      <c r="UHV64" s="26"/>
      <c r="UHW64" s="26"/>
      <c r="UHX64" s="26"/>
      <c r="UHY64" s="26"/>
      <c r="UHZ64" s="26"/>
      <c r="UIA64" s="26"/>
      <c r="UIB64" s="26"/>
      <c r="UIC64" s="26"/>
      <c r="UID64" s="26"/>
      <c r="UIE64" s="26"/>
      <c r="UIF64" s="26"/>
      <c r="UIG64" s="26"/>
      <c r="UIH64" s="26"/>
      <c r="UII64" s="26"/>
      <c r="UIJ64" s="26"/>
      <c r="UIK64" s="26"/>
      <c r="UIL64" s="26"/>
      <c r="UIM64" s="26"/>
      <c r="UIN64" s="26"/>
      <c r="UIO64" s="26"/>
      <c r="UIP64" s="26"/>
      <c r="UIQ64" s="26"/>
      <c r="UIR64" s="26"/>
      <c r="UIS64" s="26"/>
      <c r="UIT64" s="26"/>
      <c r="UIU64" s="26"/>
      <c r="UIV64" s="26"/>
      <c r="UIW64" s="26"/>
      <c r="UIX64" s="26"/>
      <c r="UIY64" s="26"/>
      <c r="UIZ64" s="26"/>
      <c r="UJA64" s="26"/>
      <c r="UJB64" s="26"/>
      <c r="UJC64" s="26"/>
      <c r="UJD64" s="26"/>
      <c r="UJE64" s="26"/>
      <c r="UJF64" s="26"/>
      <c r="UJG64" s="26"/>
      <c r="UJH64" s="26"/>
      <c r="UJI64" s="26"/>
      <c r="UJJ64" s="26"/>
      <c r="UJK64" s="26"/>
      <c r="UJL64" s="26"/>
      <c r="UJM64" s="26"/>
      <c r="UJN64" s="26"/>
      <c r="UJO64" s="26"/>
      <c r="UJP64" s="26"/>
      <c r="UJQ64" s="26"/>
      <c r="UJR64" s="26"/>
      <c r="UJS64" s="26"/>
      <c r="UJT64" s="26"/>
      <c r="UJU64" s="26"/>
      <c r="UJV64" s="26"/>
      <c r="UJW64" s="26"/>
      <c r="UJX64" s="26"/>
      <c r="UJY64" s="26"/>
      <c r="UJZ64" s="26"/>
      <c r="UKA64" s="26"/>
      <c r="UKB64" s="26"/>
      <c r="UKC64" s="26"/>
      <c r="UKD64" s="26"/>
      <c r="UKE64" s="26"/>
      <c r="UKF64" s="26"/>
      <c r="UKG64" s="26"/>
      <c r="UKH64" s="26"/>
      <c r="UKI64" s="26"/>
      <c r="UKJ64" s="26"/>
      <c r="UKK64" s="26"/>
      <c r="UKL64" s="26"/>
      <c r="UKM64" s="26"/>
      <c r="UKN64" s="26"/>
      <c r="UKO64" s="26"/>
      <c r="UKP64" s="26"/>
      <c r="UKQ64" s="26"/>
      <c r="UKR64" s="26"/>
      <c r="UKS64" s="26"/>
      <c r="UKT64" s="26"/>
      <c r="UKU64" s="26"/>
      <c r="UKV64" s="26"/>
      <c r="UKW64" s="26"/>
      <c r="UKX64" s="26"/>
      <c r="UKY64" s="26"/>
      <c r="UKZ64" s="26"/>
      <c r="ULA64" s="26"/>
      <c r="ULB64" s="26"/>
      <c r="ULC64" s="26"/>
      <c r="ULD64" s="26"/>
      <c r="ULE64" s="26"/>
      <c r="ULF64" s="26"/>
      <c r="ULG64" s="26"/>
      <c r="ULH64" s="26"/>
      <c r="ULI64" s="26"/>
      <c r="ULJ64" s="26"/>
      <c r="ULK64" s="26"/>
      <c r="ULL64" s="26"/>
      <c r="ULM64" s="26"/>
      <c r="ULN64" s="26"/>
      <c r="ULO64" s="26"/>
      <c r="ULP64" s="26"/>
      <c r="ULQ64" s="26"/>
      <c r="ULR64" s="26"/>
      <c r="ULS64" s="26"/>
      <c r="ULT64" s="26"/>
      <c r="ULU64" s="26"/>
      <c r="ULV64" s="26"/>
      <c r="ULW64" s="26"/>
      <c r="ULX64" s="26"/>
      <c r="ULY64" s="26"/>
      <c r="ULZ64" s="26"/>
      <c r="UMA64" s="26"/>
      <c r="UMB64" s="26"/>
      <c r="UMC64" s="26"/>
      <c r="UMD64" s="26"/>
      <c r="UME64" s="26"/>
      <c r="UMF64" s="26"/>
      <c r="UMG64" s="26"/>
      <c r="UMH64" s="26"/>
      <c r="UMI64" s="26"/>
      <c r="UMJ64" s="26"/>
      <c r="UMK64" s="26"/>
      <c r="UML64" s="26"/>
      <c r="UMM64" s="26"/>
      <c r="UMN64" s="26"/>
      <c r="UMO64" s="26"/>
      <c r="UMP64" s="26"/>
      <c r="UMQ64" s="26"/>
      <c r="UMR64" s="26"/>
      <c r="UMS64" s="26"/>
      <c r="UMT64" s="26"/>
      <c r="UMU64" s="26"/>
      <c r="UMV64" s="26"/>
      <c r="UMW64" s="26"/>
      <c r="UMX64" s="26"/>
      <c r="UMY64" s="26"/>
      <c r="UMZ64" s="26"/>
      <c r="UNA64" s="26"/>
      <c r="UNB64" s="26"/>
      <c r="UNC64" s="26"/>
      <c r="UND64" s="26"/>
      <c r="UNE64" s="26"/>
      <c r="UNF64" s="26"/>
      <c r="UNG64" s="26"/>
      <c r="UNH64" s="26"/>
      <c r="UNI64" s="26"/>
      <c r="UNJ64" s="26"/>
      <c r="UNK64" s="26"/>
      <c r="UNL64" s="26"/>
      <c r="UNM64" s="26"/>
      <c r="UNN64" s="26"/>
      <c r="UNO64" s="26"/>
      <c r="UNP64" s="26"/>
      <c r="UNQ64" s="26"/>
      <c r="UNR64" s="26"/>
      <c r="UNS64" s="26"/>
      <c r="UNT64" s="26"/>
      <c r="UNU64" s="26"/>
      <c r="UNV64" s="26"/>
      <c r="UNW64" s="26"/>
      <c r="UNX64" s="26"/>
      <c r="UNY64" s="26"/>
      <c r="UNZ64" s="26"/>
      <c r="UOA64" s="26"/>
      <c r="UOB64" s="26"/>
      <c r="UOC64" s="26"/>
      <c r="UOD64" s="26"/>
      <c r="UOE64" s="26"/>
      <c r="UOF64" s="26"/>
      <c r="UOG64" s="26"/>
      <c r="UOH64" s="26"/>
      <c r="UOI64" s="26"/>
      <c r="UOJ64" s="26"/>
      <c r="UOK64" s="26"/>
      <c r="UOL64" s="26"/>
      <c r="UOM64" s="26"/>
      <c r="UON64" s="26"/>
      <c r="UOO64" s="26"/>
      <c r="UOP64" s="26"/>
      <c r="UOQ64" s="26"/>
      <c r="UOR64" s="26"/>
      <c r="UOS64" s="26"/>
      <c r="UOT64" s="26"/>
      <c r="UOU64" s="26"/>
      <c r="UOV64" s="26"/>
      <c r="UOW64" s="26"/>
      <c r="UOX64" s="26"/>
      <c r="UOY64" s="26"/>
      <c r="UOZ64" s="26"/>
      <c r="UPA64" s="26"/>
      <c r="UPB64" s="26"/>
      <c r="UPC64" s="26"/>
      <c r="UPD64" s="26"/>
      <c r="UPE64" s="26"/>
      <c r="UPF64" s="26"/>
      <c r="UPG64" s="26"/>
      <c r="UPH64" s="26"/>
      <c r="UPI64" s="26"/>
      <c r="UPJ64" s="26"/>
      <c r="UPK64" s="26"/>
      <c r="UPL64" s="26"/>
      <c r="UPM64" s="26"/>
      <c r="UPN64" s="26"/>
      <c r="UPO64" s="26"/>
      <c r="UPP64" s="26"/>
      <c r="UPQ64" s="26"/>
      <c r="UPR64" s="26"/>
      <c r="UPS64" s="26"/>
      <c r="UPT64" s="26"/>
      <c r="UPU64" s="26"/>
      <c r="UPV64" s="26"/>
      <c r="UPW64" s="26"/>
      <c r="UPX64" s="26"/>
      <c r="UPY64" s="26"/>
      <c r="UPZ64" s="26"/>
      <c r="UQA64" s="26"/>
      <c r="UQB64" s="26"/>
      <c r="UQC64" s="26"/>
      <c r="UQD64" s="26"/>
      <c r="UQE64" s="26"/>
      <c r="UQF64" s="26"/>
      <c r="UQG64" s="26"/>
      <c r="UQH64" s="26"/>
      <c r="UQI64" s="26"/>
      <c r="UQJ64" s="26"/>
      <c r="UQK64" s="26"/>
      <c r="UQL64" s="26"/>
      <c r="UQM64" s="26"/>
      <c r="UQN64" s="26"/>
      <c r="UQO64" s="26"/>
      <c r="UQP64" s="26"/>
      <c r="UQQ64" s="26"/>
      <c r="UQR64" s="26"/>
      <c r="UQS64" s="26"/>
      <c r="UQT64" s="26"/>
      <c r="UQU64" s="26"/>
      <c r="UQV64" s="26"/>
      <c r="UQW64" s="26"/>
      <c r="UQX64" s="26"/>
      <c r="UQY64" s="26"/>
      <c r="UQZ64" s="26"/>
      <c r="URA64" s="26"/>
      <c r="URB64" s="26"/>
      <c r="URC64" s="26"/>
      <c r="URD64" s="26"/>
      <c r="URE64" s="26"/>
      <c r="URF64" s="26"/>
      <c r="URG64" s="26"/>
      <c r="URH64" s="26"/>
      <c r="URI64" s="26"/>
      <c r="URJ64" s="26"/>
      <c r="URK64" s="26"/>
      <c r="URL64" s="26"/>
      <c r="URM64" s="26"/>
      <c r="URN64" s="26"/>
      <c r="URO64" s="26"/>
      <c r="URP64" s="26"/>
      <c r="URQ64" s="26"/>
      <c r="URR64" s="26"/>
      <c r="URS64" s="26"/>
      <c r="URT64" s="26"/>
      <c r="URU64" s="26"/>
      <c r="URV64" s="26"/>
      <c r="URW64" s="26"/>
      <c r="URX64" s="26"/>
      <c r="URY64" s="26"/>
      <c r="URZ64" s="26"/>
      <c r="USA64" s="26"/>
      <c r="USB64" s="26"/>
      <c r="USC64" s="26"/>
      <c r="USD64" s="26"/>
      <c r="USE64" s="26"/>
      <c r="USF64" s="26"/>
      <c r="USG64" s="26"/>
      <c r="USH64" s="26"/>
      <c r="USI64" s="26"/>
      <c r="USJ64" s="26"/>
      <c r="USK64" s="26"/>
      <c r="USL64" s="26"/>
      <c r="USM64" s="26"/>
      <c r="USN64" s="26"/>
      <c r="USO64" s="26"/>
      <c r="USP64" s="26"/>
      <c r="USQ64" s="26"/>
      <c r="USR64" s="26"/>
      <c r="USS64" s="26"/>
      <c r="UST64" s="26"/>
      <c r="USU64" s="26"/>
      <c r="USV64" s="26"/>
      <c r="USW64" s="26"/>
      <c r="USX64" s="26"/>
      <c r="USY64" s="26"/>
      <c r="USZ64" s="26"/>
      <c r="UTA64" s="26"/>
      <c r="UTB64" s="26"/>
      <c r="UTC64" s="26"/>
      <c r="UTD64" s="26"/>
      <c r="UTE64" s="26"/>
      <c r="UTF64" s="26"/>
      <c r="UTG64" s="26"/>
      <c r="UTH64" s="26"/>
      <c r="UTI64" s="26"/>
      <c r="UTJ64" s="26"/>
      <c r="UTK64" s="26"/>
      <c r="UTL64" s="26"/>
      <c r="UTM64" s="26"/>
      <c r="UTN64" s="26"/>
      <c r="UTO64" s="26"/>
      <c r="UTP64" s="26"/>
      <c r="UTQ64" s="26"/>
      <c r="UTR64" s="26"/>
      <c r="UTS64" s="26"/>
      <c r="UTT64" s="26"/>
      <c r="UTU64" s="26"/>
      <c r="UTV64" s="26"/>
      <c r="UTW64" s="26"/>
      <c r="UTX64" s="26"/>
      <c r="UTY64" s="26"/>
      <c r="UTZ64" s="26"/>
      <c r="UUA64" s="26"/>
      <c r="UUB64" s="26"/>
      <c r="UUC64" s="26"/>
      <c r="UUD64" s="26"/>
      <c r="UUE64" s="26"/>
      <c r="UUF64" s="26"/>
      <c r="UUG64" s="26"/>
      <c r="UUH64" s="26"/>
      <c r="UUI64" s="26"/>
      <c r="UUJ64" s="26"/>
      <c r="UUK64" s="26"/>
      <c r="UUL64" s="26"/>
      <c r="UUM64" s="26"/>
      <c r="UUN64" s="26"/>
      <c r="UUO64" s="26"/>
      <c r="UUP64" s="26"/>
      <c r="UUQ64" s="26"/>
      <c r="UUR64" s="26"/>
      <c r="UUS64" s="26"/>
      <c r="UUT64" s="26"/>
      <c r="UUU64" s="26"/>
      <c r="UUV64" s="26"/>
      <c r="UUW64" s="26"/>
      <c r="UUX64" s="26"/>
      <c r="UUY64" s="26"/>
      <c r="UUZ64" s="26"/>
      <c r="UVA64" s="26"/>
      <c r="UVB64" s="26"/>
      <c r="UVC64" s="26"/>
      <c r="UVD64" s="26"/>
      <c r="UVE64" s="26"/>
      <c r="UVF64" s="26"/>
      <c r="UVG64" s="26"/>
      <c r="UVH64" s="26"/>
      <c r="UVI64" s="26"/>
      <c r="UVJ64" s="26"/>
      <c r="UVK64" s="26"/>
      <c r="UVL64" s="26"/>
      <c r="UVM64" s="26"/>
      <c r="UVN64" s="26"/>
      <c r="UVO64" s="26"/>
      <c r="UVP64" s="26"/>
      <c r="UVQ64" s="26"/>
      <c r="UVR64" s="26"/>
      <c r="UVS64" s="26"/>
      <c r="UVT64" s="26"/>
      <c r="UVU64" s="26"/>
      <c r="UVV64" s="26"/>
      <c r="UVW64" s="26"/>
      <c r="UVX64" s="26"/>
      <c r="UVY64" s="26"/>
      <c r="UVZ64" s="26"/>
      <c r="UWA64" s="26"/>
      <c r="UWB64" s="26"/>
      <c r="UWC64" s="26"/>
      <c r="UWD64" s="26"/>
      <c r="UWE64" s="26"/>
      <c r="UWF64" s="26"/>
      <c r="UWG64" s="26"/>
      <c r="UWH64" s="26"/>
      <c r="UWI64" s="26"/>
      <c r="UWJ64" s="26"/>
      <c r="UWK64" s="26"/>
      <c r="UWL64" s="26"/>
      <c r="UWM64" s="26"/>
      <c r="UWN64" s="26"/>
      <c r="UWO64" s="26"/>
      <c r="UWP64" s="26"/>
      <c r="UWQ64" s="26"/>
      <c r="UWR64" s="26"/>
      <c r="UWS64" s="26"/>
      <c r="UWT64" s="26"/>
      <c r="UWU64" s="26"/>
      <c r="UWV64" s="26"/>
      <c r="UWW64" s="26"/>
      <c r="UWX64" s="26"/>
      <c r="UWY64" s="26"/>
      <c r="UWZ64" s="26"/>
      <c r="UXA64" s="26"/>
      <c r="UXB64" s="26"/>
      <c r="UXC64" s="26"/>
      <c r="UXD64" s="26"/>
      <c r="UXE64" s="26"/>
      <c r="UXF64" s="26"/>
      <c r="UXG64" s="26"/>
      <c r="UXH64" s="26"/>
      <c r="UXI64" s="26"/>
      <c r="UXJ64" s="26"/>
      <c r="UXK64" s="26"/>
      <c r="UXL64" s="26"/>
      <c r="UXM64" s="26"/>
      <c r="UXN64" s="26"/>
      <c r="UXO64" s="26"/>
      <c r="UXP64" s="26"/>
      <c r="UXQ64" s="26"/>
      <c r="UXR64" s="26"/>
      <c r="UXS64" s="26"/>
      <c r="UXT64" s="26"/>
      <c r="UXU64" s="26"/>
      <c r="UXV64" s="26"/>
      <c r="UXW64" s="26"/>
      <c r="UXX64" s="26"/>
      <c r="UXY64" s="26"/>
      <c r="UXZ64" s="26"/>
      <c r="UYA64" s="26"/>
      <c r="UYB64" s="26"/>
      <c r="UYC64" s="26"/>
      <c r="UYD64" s="26"/>
      <c r="UYE64" s="26"/>
      <c r="UYF64" s="26"/>
      <c r="UYG64" s="26"/>
      <c r="UYH64" s="26"/>
      <c r="UYI64" s="26"/>
      <c r="UYJ64" s="26"/>
      <c r="UYK64" s="26"/>
      <c r="UYL64" s="26"/>
      <c r="UYM64" s="26"/>
      <c r="UYN64" s="26"/>
      <c r="UYO64" s="26"/>
      <c r="UYP64" s="26"/>
      <c r="UYQ64" s="26"/>
      <c r="UYR64" s="26"/>
      <c r="UYS64" s="26"/>
      <c r="UYT64" s="26"/>
      <c r="UYU64" s="26"/>
      <c r="UYV64" s="26"/>
      <c r="UYW64" s="26"/>
      <c r="UYX64" s="26"/>
      <c r="UYY64" s="26"/>
      <c r="UYZ64" s="26"/>
      <c r="UZA64" s="26"/>
      <c r="UZB64" s="26"/>
      <c r="UZC64" s="26"/>
      <c r="UZD64" s="26"/>
      <c r="UZE64" s="26"/>
      <c r="UZF64" s="26"/>
      <c r="UZG64" s="26"/>
      <c r="UZH64" s="26"/>
      <c r="UZI64" s="26"/>
      <c r="UZJ64" s="26"/>
      <c r="UZK64" s="26"/>
      <c r="UZL64" s="26"/>
      <c r="UZM64" s="26"/>
      <c r="UZN64" s="26"/>
      <c r="UZO64" s="26"/>
      <c r="UZP64" s="26"/>
      <c r="UZQ64" s="26"/>
      <c r="UZR64" s="26"/>
      <c r="UZS64" s="26"/>
      <c r="UZT64" s="26"/>
      <c r="UZU64" s="26"/>
      <c r="UZV64" s="26"/>
      <c r="UZW64" s="26"/>
      <c r="UZX64" s="26"/>
      <c r="UZY64" s="26"/>
      <c r="UZZ64" s="26"/>
      <c r="VAA64" s="26"/>
      <c r="VAB64" s="26"/>
      <c r="VAC64" s="26"/>
      <c r="VAD64" s="26"/>
      <c r="VAE64" s="26"/>
      <c r="VAF64" s="26"/>
      <c r="VAG64" s="26"/>
      <c r="VAH64" s="26"/>
      <c r="VAI64" s="26"/>
      <c r="VAJ64" s="26"/>
      <c r="VAK64" s="26"/>
      <c r="VAL64" s="26"/>
      <c r="VAM64" s="26"/>
      <c r="VAN64" s="26"/>
      <c r="VAO64" s="26"/>
      <c r="VAP64" s="26"/>
      <c r="VAQ64" s="26"/>
      <c r="VAR64" s="26"/>
      <c r="VAS64" s="26"/>
      <c r="VAT64" s="26"/>
      <c r="VAU64" s="26"/>
      <c r="VAV64" s="26"/>
      <c r="VAW64" s="26"/>
      <c r="VAX64" s="26"/>
      <c r="VAY64" s="26"/>
      <c r="VAZ64" s="26"/>
      <c r="VBA64" s="26"/>
      <c r="VBB64" s="26"/>
      <c r="VBC64" s="26"/>
      <c r="VBD64" s="26"/>
      <c r="VBE64" s="26"/>
      <c r="VBF64" s="26"/>
      <c r="VBG64" s="26"/>
      <c r="VBH64" s="26"/>
      <c r="VBI64" s="26"/>
      <c r="VBJ64" s="26"/>
      <c r="VBK64" s="26"/>
      <c r="VBL64" s="26"/>
      <c r="VBM64" s="26"/>
      <c r="VBN64" s="26"/>
      <c r="VBO64" s="26"/>
      <c r="VBP64" s="26"/>
      <c r="VBQ64" s="26"/>
      <c r="VBR64" s="26"/>
      <c r="VBS64" s="26"/>
      <c r="VBT64" s="26"/>
      <c r="VBU64" s="26"/>
      <c r="VBV64" s="26"/>
      <c r="VBW64" s="26"/>
      <c r="VBX64" s="26"/>
      <c r="VBY64" s="26"/>
      <c r="VBZ64" s="26"/>
      <c r="VCA64" s="26"/>
      <c r="VCB64" s="26"/>
      <c r="VCC64" s="26"/>
      <c r="VCD64" s="26"/>
      <c r="VCE64" s="26"/>
      <c r="VCF64" s="26"/>
      <c r="VCG64" s="26"/>
      <c r="VCH64" s="26"/>
      <c r="VCI64" s="26"/>
      <c r="VCJ64" s="26"/>
      <c r="VCK64" s="26"/>
      <c r="VCL64" s="26"/>
      <c r="VCM64" s="26"/>
      <c r="VCN64" s="26"/>
      <c r="VCO64" s="26"/>
      <c r="VCP64" s="26"/>
      <c r="VCQ64" s="26"/>
      <c r="VCR64" s="26"/>
      <c r="VCS64" s="26"/>
      <c r="VCT64" s="26"/>
      <c r="VCU64" s="26"/>
      <c r="VCV64" s="26"/>
      <c r="VCW64" s="26"/>
      <c r="VCX64" s="26"/>
      <c r="VCY64" s="26"/>
      <c r="VCZ64" s="26"/>
      <c r="VDA64" s="26"/>
      <c r="VDB64" s="26"/>
      <c r="VDC64" s="26"/>
      <c r="VDD64" s="26"/>
      <c r="VDE64" s="26"/>
      <c r="VDF64" s="26"/>
      <c r="VDG64" s="26"/>
      <c r="VDH64" s="26"/>
      <c r="VDI64" s="26"/>
      <c r="VDJ64" s="26"/>
      <c r="VDK64" s="26"/>
      <c r="VDL64" s="26"/>
      <c r="VDM64" s="26"/>
      <c r="VDN64" s="26"/>
      <c r="VDO64" s="26"/>
      <c r="VDP64" s="26"/>
      <c r="VDQ64" s="26"/>
      <c r="VDR64" s="26"/>
      <c r="VDS64" s="26"/>
      <c r="VDT64" s="26"/>
      <c r="VDU64" s="26"/>
      <c r="VDV64" s="26"/>
      <c r="VDW64" s="26"/>
      <c r="VDX64" s="26"/>
      <c r="VDY64" s="26"/>
      <c r="VDZ64" s="26"/>
      <c r="VEA64" s="26"/>
      <c r="VEB64" s="26"/>
      <c r="VEC64" s="26"/>
      <c r="VED64" s="26"/>
      <c r="VEE64" s="26"/>
      <c r="VEF64" s="26"/>
      <c r="VEG64" s="26"/>
      <c r="VEH64" s="26"/>
      <c r="VEI64" s="26"/>
      <c r="VEJ64" s="26"/>
      <c r="VEK64" s="26"/>
      <c r="VEL64" s="26"/>
      <c r="VEM64" s="26"/>
      <c r="VEN64" s="26"/>
      <c r="VEO64" s="26"/>
      <c r="VEP64" s="26"/>
      <c r="VEQ64" s="26"/>
      <c r="VER64" s="26"/>
      <c r="VES64" s="26"/>
      <c r="VET64" s="26"/>
      <c r="VEU64" s="26"/>
      <c r="VEV64" s="26"/>
      <c r="VEW64" s="26"/>
      <c r="VEX64" s="26"/>
      <c r="VEY64" s="26"/>
      <c r="VEZ64" s="26"/>
      <c r="VFA64" s="26"/>
      <c r="VFB64" s="26"/>
      <c r="VFC64" s="26"/>
      <c r="VFD64" s="26"/>
      <c r="VFE64" s="26"/>
      <c r="VFF64" s="26"/>
      <c r="VFG64" s="26"/>
      <c r="VFH64" s="26"/>
      <c r="VFI64" s="26"/>
      <c r="VFJ64" s="26"/>
      <c r="VFK64" s="26"/>
      <c r="VFL64" s="26"/>
      <c r="VFM64" s="26"/>
      <c r="VFN64" s="26"/>
      <c r="VFO64" s="26"/>
      <c r="VFP64" s="26"/>
      <c r="VFQ64" s="26"/>
      <c r="VFR64" s="26"/>
      <c r="VFS64" s="26"/>
      <c r="VFT64" s="26"/>
      <c r="VFU64" s="26"/>
      <c r="VFV64" s="26"/>
      <c r="VFW64" s="26"/>
      <c r="VFX64" s="26"/>
      <c r="VFY64" s="26"/>
      <c r="VFZ64" s="26"/>
      <c r="VGA64" s="26"/>
      <c r="VGB64" s="26"/>
      <c r="VGC64" s="26"/>
      <c r="VGD64" s="26"/>
      <c r="VGE64" s="26"/>
      <c r="VGF64" s="26"/>
      <c r="VGG64" s="26"/>
      <c r="VGH64" s="26"/>
      <c r="VGI64" s="26"/>
      <c r="VGJ64" s="26"/>
      <c r="VGK64" s="26"/>
      <c r="VGL64" s="26"/>
      <c r="VGM64" s="26"/>
      <c r="VGN64" s="26"/>
      <c r="VGO64" s="26"/>
      <c r="VGP64" s="26"/>
      <c r="VGQ64" s="26"/>
      <c r="VGR64" s="26"/>
      <c r="VGS64" s="26"/>
      <c r="VGT64" s="26"/>
      <c r="VGU64" s="26"/>
      <c r="VGV64" s="26"/>
      <c r="VGW64" s="26"/>
      <c r="VGX64" s="26"/>
      <c r="VGY64" s="26"/>
      <c r="VGZ64" s="26"/>
      <c r="VHA64" s="26"/>
      <c r="VHB64" s="26"/>
      <c r="VHC64" s="26"/>
      <c r="VHD64" s="26"/>
      <c r="VHE64" s="26"/>
      <c r="VHF64" s="26"/>
      <c r="VHG64" s="26"/>
      <c r="VHH64" s="26"/>
      <c r="VHI64" s="26"/>
      <c r="VHJ64" s="26"/>
      <c r="VHK64" s="26"/>
      <c r="VHL64" s="26"/>
      <c r="VHM64" s="26"/>
      <c r="VHN64" s="26"/>
      <c r="VHO64" s="26"/>
      <c r="VHP64" s="26"/>
      <c r="VHQ64" s="26"/>
      <c r="VHR64" s="26"/>
      <c r="VHS64" s="26"/>
      <c r="VHT64" s="26"/>
      <c r="VHU64" s="26"/>
      <c r="VHV64" s="26"/>
      <c r="VHW64" s="26"/>
      <c r="VHX64" s="26"/>
      <c r="VHY64" s="26"/>
      <c r="VHZ64" s="26"/>
      <c r="VIA64" s="26"/>
      <c r="VIB64" s="26"/>
      <c r="VIC64" s="26"/>
      <c r="VID64" s="26"/>
      <c r="VIE64" s="26"/>
      <c r="VIF64" s="26"/>
      <c r="VIG64" s="26"/>
      <c r="VIH64" s="26"/>
      <c r="VII64" s="26"/>
      <c r="VIJ64" s="26"/>
      <c r="VIK64" s="26"/>
      <c r="VIL64" s="26"/>
      <c r="VIM64" s="26"/>
      <c r="VIN64" s="26"/>
      <c r="VIO64" s="26"/>
      <c r="VIP64" s="26"/>
      <c r="VIQ64" s="26"/>
      <c r="VIR64" s="26"/>
      <c r="VIS64" s="26"/>
      <c r="VIT64" s="26"/>
      <c r="VIU64" s="26"/>
      <c r="VIV64" s="26"/>
      <c r="VIW64" s="26"/>
      <c r="VIX64" s="26"/>
      <c r="VIY64" s="26"/>
      <c r="VIZ64" s="26"/>
      <c r="VJA64" s="26"/>
      <c r="VJB64" s="26"/>
      <c r="VJC64" s="26"/>
      <c r="VJD64" s="26"/>
      <c r="VJE64" s="26"/>
      <c r="VJF64" s="26"/>
      <c r="VJG64" s="26"/>
      <c r="VJH64" s="26"/>
      <c r="VJI64" s="26"/>
      <c r="VJJ64" s="26"/>
      <c r="VJK64" s="26"/>
      <c r="VJL64" s="26"/>
      <c r="VJM64" s="26"/>
      <c r="VJN64" s="26"/>
      <c r="VJO64" s="26"/>
      <c r="VJP64" s="26"/>
      <c r="VJQ64" s="26"/>
      <c r="VJR64" s="26"/>
      <c r="VJS64" s="26"/>
      <c r="VJT64" s="26"/>
      <c r="VJU64" s="26"/>
      <c r="VJV64" s="26"/>
      <c r="VJW64" s="26"/>
      <c r="VJX64" s="26"/>
      <c r="VJY64" s="26"/>
      <c r="VJZ64" s="26"/>
      <c r="VKA64" s="26"/>
      <c r="VKB64" s="26"/>
      <c r="VKC64" s="26"/>
      <c r="VKD64" s="26"/>
      <c r="VKE64" s="26"/>
      <c r="VKF64" s="26"/>
      <c r="VKG64" s="26"/>
      <c r="VKH64" s="26"/>
      <c r="VKI64" s="26"/>
      <c r="VKJ64" s="26"/>
      <c r="VKK64" s="26"/>
      <c r="VKL64" s="26"/>
      <c r="VKM64" s="26"/>
      <c r="VKN64" s="26"/>
      <c r="VKO64" s="26"/>
      <c r="VKP64" s="26"/>
      <c r="VKQ64" s="26"/>
      <c r="VKR64" s="26"/>
      <c r="VKS64" s="26"/>
      <c r="VKT64" s="26"/>
      <c r="VKU64" s="26"/>
      <c r="VKV64" s="26"/>
      <c r="VKW64" s="26"/>
      <c r="VKX64" s="26"/>
      <c r="VKY64" s="26"/>
      <c r="VKZ64" s="26"/>
      <c r="VLA64" s="26"/>
      <c r="VLB64" s="26"/>
      <c r="VLC64" s="26"/>
      <c r="VLD64" s="26"/>
      <c r="VLE64" s="26"/>
      <c r="VLF64" s="26"/>
      <c r="VLG64" s="26"/>
      <c r="VLH64" s="26"/>
      <c r="VLI64" s="26"/>
      <c r="VLJ64" s="26"/>
      <c r="VLK64" s="26"/>
      <c r="VLL64" s="26"/>
      <c r="VLM64" s="26"/>
      <c r="VLN64" s="26"/>
      <c r="VLO64" s="26"/>
      <c r="VLP64" s="26"/>
      <c r="VLQ64" s="26"/>
      <c r="VLR64" s="26"/>
      <c r="VLS64" s="26"/>
      <c r="VLT64" s="26"/>
      <c r="VLU64" s="26"/>
      <c r="VLV64" s="26"/>
      <c r="VLW64" s="26"/>
      <c r="VLX64" s="26"/>
      <c r="VLY64" s="26"/>
      <c r="VLZ64" s="26"/>
      <c r="VMA64" s="26"/>
      <c r="VMB64" s="26"/>
      <c r="VMC64" s="26"/>
      <c r="VMD64" s="26"/>
      <c r="VME64" s="26"/>
      <c r="VMF64" s="26"/>
      <c r="VMG64" s="26"/>
      <c r="VMH64" s="26"/>
      <c r="VMI64" s="26"/>
      <c r="VMJ64" s="26"/>
      <c r="VMK64" s="26"/>
      <c r="VML64" s="26"/>
      <c r="VMM64" s="26"/>
      <c r="VMN64" s="26"/>
      <c r="VMO64" s="26"/>
      <c r="VMP64" s="26"/>
      <c r="VMQ64" s="26"/>
      <c r="VMR64" s="26"/>
      <c r="VMS64" s="26"/>
      <c r="VMT64" s="26"/>
      <c r="VMU64" s="26"/>
      <c r="VMV64" s="26"/>
      <c r="VMW64" s="26"/>
      <c r="VMX64" s="26"/>
      <c r="VMY64" s="26"/>
      <c r="VMZ64" s="26"/>
      <c r="VNA64" s="26"/>
      <c r="VNB64" s="26"/>
      <c r="VNC64" s="26"/>
      <c r="VND64" s="26"/>
      <c r="VNE64" s="26"/>
      <c r="VNF64" s="26"/>
      <c r="VNG64" s="26"/>
      <c r="VNH64" s="26"/>
      <c r="VNI64" s="26"/>
      <c r="VNJ64" s="26"/>
      <c r="VNK64" s="26"/>
      <c r="VNL64" s="26"/>
      <c r="VNM64" s="26"/>
      <c r="VNN64" s="26"/>
      <c r="VNO64" s="26"/>
      <c r="VNP64" s="26"/>
      <c r="VNQ64" s="26"/>
      <c r="VNR64" s="26"/>
      <c r="VNS64" s="26"/>
      <c r="VNT64" s="26"/>
      <c r="VNU64" s="26"/>
      <c r="VNV64" s="26"/>
      <c r="VNW64" s="26"/>
      <c r="VNX64" s="26"/>
      <c r="VNY64" s="26"/>
      <c r="VNZ64" s="26"/>
      <c r="VOA64" s="26"/>
      <c r="VOB64" s="26"/>
      <c r="VOC64" s="26"/>
      <c r="VOD64" s="26"/>
      <c r="VOE64" s="26"/>
      <c r="VOF64" s="26"/>
      <c r="VOG64" s="26"/>
      <c r="VOH64" s="26"/>
      <c r="VOI64" s="26"/>
      <c r="VOJ64" s="26"/>
      <c r="VOK64" s="26"/>
      <c r="VOL64" s="26"/>
      <c r="VOM64" s="26"/>
      <c r="VON64" s="26"/>
      <c r="VOO64" s="26"/>
      <c r="VOP64" s="26"/>
      <c r="VOQ64" s="26"/>
      <c r="VOR64" s="26"/>
      <c r="VOS64" s="26"/>
      <c r="VOT64" s="26"/>
      <c r="VOU64" s="26"/>
      <c r="VOV64" s="26"/>
      <c r="VOW64" s="26"/>
      <c r="VOX64" s="26"/>
      <c r="VOY64" s="26"/>
      <c r="VOZ64" s="26"/>
      <c r="VPA64" s="26"/>
      <c r="VPB64" s="26"/>
      <c r="VPC64" s="26"/>
      <c r="VPD64" s="26"/>
      <c r="VPE64" s="26"/>
      <c r="VPF64" s="26"/>
      <c r="VPG64" s="26"/>
      <c r="VPH64" s="26"/>
      <c r="VPI64" s="26"/>
      <c r="VPJ64" s="26"/>
      <c r="VPK64" s="26"/>
      <c r="VPL64" s="26"/>
      <c r="VPM64" s="26"/>
      <c r="VPN64" s="26"/>
      <c r="VPO64" s="26"/>
      <c r="VPP64" s="26"/>
      <c r="VPQ64" s="26"/>
      <c r="VPR64" s="26"/>
      <c r="VPS64" s="26"/>
      <c r="VPT64" s="26"/>
      <c r="VPU64" s="26"/>
      <c r="VPV64" s="26"/>
      <c r="VPW64" s="26"/>
      <c r="VPX64" s="26"/>
      <c r="VPY64" s="26"/>
      <c r="VPZ64" s="26"/>
      <c r="VQA64" s="26"/>
      <c r="VQB64" s="26"/>
      <c r="VQC64" s="26"/>
      <c r="VQD64" s="26"/>
      <c r="VQE64" s="26"/>
      <c r="VQF64" s="26"/>
      <c r="VQG64" s="26"/>
      <c r="VQH64" s="26"/>
      <c r="VQI64" s="26"/>
      <c r="VQJ64" s="26"/>
      <c r="VQK64" s="26"/>
      <c r="VQL64" s="26"/>
      <c r="VQM64" s="26"/>
      <c r="VQN64" s="26"/>
      <c r="VQO64" s="26"/>
      <c r="VQP64" s="26"/>
      <c r="VQQ64" s="26"/>
      <c r="VQR64" s="26"/>
      <c r="VQS64" s="26"/>
      <c r="VQT64" s="26"/>
      <c r="VQU64" s="26"/>
      <c r="VQV64" s="26"/>
      <c r="VQW64" s="26"/>
      <c r="VQX64" s="26"/>
      <c r="VQY64" s="26"/>
      <c r="VQZ64" s="26"/>
      <c r="VRA64" s="26"/>
      <c r="VRB64" s="26"/>
      <c r="VRC64" s="26"/>
      <c r="VRD64" s="26"/>
      <c r="VRE64" s="26"/>
      <c r="VRF64" s="26"/>
      <c r="VRG64" s="26"/>
      <c r="VRH64" s="26"/>
      <c r="VRI64" s="26"/>
      <c r="VRJ64" s="26"/>
      <c r="VRK64" s="26"/>
      <c r="VRL64" s="26"/>
      <c r="VRM64" s="26"/>
      <c r="VRN64" s="26"/>
      <c r="VRO64" s="26"/>
      <c r="VRP64" s="26"/>
      <c r="VRQ64" s="26"/>
      <c r="VRR64" s="26"/>
      <c r="VRS64" s="26"/>
      <c r="VRT64" s="26"/>
      <c r="VRU64" s="26"/>
      <c r="VRV64" s="26"/>
      <c r="VRW64" s="26"/>
      <c r="VRX64" s="26"/>
      <c r="VRY64" s="26"/>
      <c r="VRZ64" s="26"/>
      <c r="VSA64" s="26"/>
      <c r="VSB64" s="26"/>
      <c r="VSC64" s="26"/>
      <c r="VSD64" s="26"/>
      <c r="VSE64" s="26"/>
      <c r="VSF64" s="26"/>
      <c r="VSG64" s="26"/>
      <c r="VSH64" s="26"/>
      <c r="VSI64" s="26"/>
      <c r="VSJ64" s="26"/>
      <c r="VSK64" s="26"/>
      <c r="VSL64" s="26"/>
      <c r="VSM64" s="26"/>
      <c r="VSN64" s="26"/>
      <c r="VSO64" s="26"/>
      <c r="VSP64" s="26"/>
      <c r="VSQ64" s="26"/>
      <c r="VSR64" s="26"/>
      <c r="VSS64" s="26"/>
      <c r="VST64" s="26"/>
      <c r="VSU64" s="26"/>
      <c r="VSV64" s="26"/>
      <c r="VSW64" s="26"/>
      <c r="VSX64" s="26"/>
      <c r="VSY64" s="26"/>
      <c r="VSZ64" s="26"/>
      <c r="VTA64" s="26"/>
      <c r="VTB64" s="26"/>
      <c r="VTC64" s="26"/>
      <c r="VTD64" s="26"/>
      <c r="VTE64" s="26"/>
      <c r="VTF64" s="26"/>
      <c r="VTG64" s="26"/>
      <c r="VTH64" s="26"/>
      <c r="VTI64" s="26"/>
      <c r="VTJ64" s="26"/>
      <c r="VTK64" s="26"/>
      <c r="VTL64" s="26"/>
      <c r="VTM64" s="26"/>
      <c r="VTN64" s="26"/>
      <c r="VTO64" s="26"/>
      <c r="VTP64" s="26"/>
      <c r="VTQ64" s="26"/>
      <c r="VTR64" s="26"/>
      <c r="VTS64" s="26"/>
      <c r="VTT64" s="26"/>
      <c r="VTU64" s="26"/>
      <c r="VTV64" s="26"/>
      <c r="VTW64" s="26"/>
      <c r="VTX64" s="26"/>
      <c r="VTY64" s="26"/>
      <c r="VTZ64" s="26"/>
      <c r="VUA64" s="26"/>
      <c r="VUB64" s="26"/>
      <c r="VUC64" s="26"/>
      <c r="VUD64" s="26"/>
      <c r="VUE64" s="26"/>
      <c r="VUF64" s="26"/>
      <c r="VUG64" s="26"/>
      <c r="VUH64" s="26"/>
      <c r="VUI64" s="26"/>
      <c r="VUJ64" s="26"/>
      <c r="VUK64" s="26"/>
      <c r="VUL64" s="26"/>
      <c r="VUM64" s="26"/>
      <c r="VUN64" s="26"/>
      <c r="VUO64" s="26"/>
      <c r="VUP64" s="26"/>
      <c r="VUQ64" s="26"/>
      <c r="VUR64" s="26"/>
      <c r="VUS64" s="26"/>
      <c r="VUT64" s="26"/>
      <c r="VUU64" s="26"/>
      <c r="VUV64" s="26"/>
      <c r="VUW64" s="26"/>
      <c r="VUX64" s="26"/>
      <c r="VUY64" s="26"/>
      <c r="VUZ64" s="26"/>
      <c r="VVA64" s="26"/>
      <c r="VVB64" s="26"/>
      <c r="VVC64" s="26"/>
      <c r="VVD64" s="26"/>
      <c r="VVE64" s="26"/>
      <c r="VVF64" s="26"/>
      <c r="VVG64" s="26"/>
      <c r="VVH64" s="26"/>
      <c r="VVI64" s="26"/>
      <c r="VVJ64" s="26"/>
      <c r="VVK64" s="26"/>
      <c r="VVL64" s="26"/>
      <c r="VVM64" s="26"/>
      <c r="VVN64" s="26"/>
      <c r="VVO64" s="26"/>
      <c r="VVP64" s="26"/>
      <c r="VVQ64" s="26"/>
      <c r="VVR64" s="26"/>
      <c r="VVS64" s="26"/>
      <c r="VVT64" s="26"/>
      <c r="VVU64" s="26"/>
      <c r="VVV64" s="26"/>
      <c r="VVW64" s="26"/>
      <c r="VVX64" s="26"/>
      <c r="VVY64" s="26"/>
      <c r="VVZ64" s="26"/>
      <c r="VWA64" s="26"/>
      <c r="VWB64" s="26"/>
      <c r="VWC64" s="26"/>
      <c r="VWD64" s="26"/>
      <c r="VWE64" s="26"/>
      <c r="VWF64" s="26"/>
      <c r="VWG64" s="26"/>
      <c r="VWH64" s="26"/>
      <c r="VWI64" s="26"/>
      <c r="VWJ64" s="26"/>
      <c r="VWK64" s="26"/>
      <c r="VWL64" s="26"/>
      <c r="VWM64" s="26"/>
      <c r="VWN64" s="26"/>
      <c r="VWO64" s="26"/>
      <c r="VWP64" s="26"/>
      <c r="VWQ64" s="26"/>
      <c r="VWR64" s="26"/>
      <c r="VWS64" s="26"/>
      <c r="VWT64" s="26"/>
      <c r="VWU64" s="26"/>
      <c r="VWV64" s="26"/>
      <c r="VWW64" s="26"/>
      <c r="VWX64" s="26"/>
      <c r="VWY64" s="26"/>
      <c r="VWZ64" s="26"/>
      <c r="VXA64" s="26"/>
      <c r="VXB64" s="26"/>
      <c r="VXC64" s="26"/>
      <c r="VXD64" s="26"/>
      <c r="VXE64" s="26"/>
      <c r="VXF64" s="26"/>
      <c r="VXG64" s="26"/>
      <c r="VXH64" s="26"/>
      <c r="VXI64" s="26"/>
      <c r="VXJ64" s="26"/>
      <c r="VXK64" s="26"/>
      <c r="VXL64" s="26"/>
      <c r="VXM64" s="26"/>
      <c r="VXN64" s="26"/>
      <c r="VXO64" s="26"/>
      <c r="VXP64" s="26"/>
      <c r="VXQ64" s="26"/>
      <c r="VXR64" s="26"/>
      <c r="VXS64" s="26"/>
      <c r="VXT64" s="26"/>
      <c r="VXU64" s="26"/>
      <c r="VXV64" s="26"/>
      <c r="VXW64" s="26"/>
      <c r="VXX64" s="26"/>
      <c r="VXY64" s="26"/>
      <c r="VXZ64" s="26"/>
      <c r="VYA64" s="26"/>
      <c r="VYB64" s="26"/>
      <c r="VYC64" s="26"/>
      <c r="VYD64" s="26"/>
      <c r="VYE64" s="26"/>
      <c r="VYF64" s="26"/>
      <c r="VYG64" s="26"/>
      <c r="VYH64" s="26"/>
      <c r="VYI64" s="26"/>
      <c r="VYJ64" s="26"/>
      <c r="VYK64" s="26"/>
      <c r="VYL64" s="26"/>
      <c r="VYM64" s="26"/>
      <c r="VYN64" s="26"/>
      <c r="VYO64" s="26"/>
      <c r="VYP64" s="26"/>
      <c r="VYQ64" s="26"/>
      <c r="VYR64" s="26"/>
      <c r="VYS64" s="26"/>
      <c r="VYT64" s="26"/>
      <c r="VYU64" s="26"/>
      <c r="VYV64" s="26"/>
      <c r="VYW64" s="26"/>
      <c r="VYX64" s="26"/>
      <c r="VYY64" s="26"/>
      <c r="VYZ64" s="26"/>
      <c r="VZA64" s="26"/>
      <c r="VZB64" s="26"/>
      <c r="VZC64" s="26"/>
      <c r="VZD64" s="26"/>
      <c r="VZE64" s="26"/>
      <c r="VZF64" s="26"/>
      <c r="VZG64" s="26"/>
      <c r="VZH64" s="26"/>
      <c r="VZI64" s="26"/>
      <c r="VZJ64" s="26"/>
      <c r="VZK64" s="26"/>
      <c r="VZL64" s="26"/>
      <c r="VZM64" s="26"/>
      <c r="VZN64" s="26"/>
      <c r="VZO64" s="26"/>
      <c r="VZP64" s="26"/>
      <c r="VZQ64" s="26"/>
      <c r="VZR64" s="26"/>
      <c r="VZS64" s="26"/>
      <c r="VZT64" s="26"/>
      <c r="VZU64" s="26"/>
      <c r="VZV64" s="26"/>
      <c r="VZW64" s="26"/>
      <c r="VZX64" s="26"/>
      <c r="VZY64" s="26"/>
      <c r="VZZ64" s="26"/>
      <c r="WAA64" s="26"/>
      <c r="WAB64" s="26"/>
      <c r="WAC64" s="26"/>
      <c r="WAD64" s="26"/>
      <c r="WAE64" s="26"/>
      <c r="WAF64" s="26"/>
      <c r="WAG64" s="26"/>
      <c r="WAH64" s="26"/>
      <c r="WAI64" s="26"/>
      <c r="WAJ64" s="26"/>
      <c r="WAK64" s="26"/>
      <c r="WAL64" s="26"/>
      <c r="WAM64" s="26"/>
      <c r="WAN64" s="26"/>
      <c r="WAO64" s="26"/>
      <c r="WAP64" s="26"/>
      <c r="WAQ64" s="26"/>
      <c r="WAR64" s="26"/>
      <c r="WAS64" s="26"/>
      <c r="WAT64" s="26"/>
      <c r="WAU64" s="26"/>
      <c r="WAV64" s="26"/>
      <c r="WAW64" s="26"/>
      <c r="WAX64" s="26"/>
      <c r="WAY64" s="26"/>
      <c r="WAZ64" s="26"/>
      <c r="WBA64" s="26"/>
      <c r="WBB64" s="26"/>
      <c r="WBC64" s="26"/>
      <c r="WBD64" s="26"/>
      <c r="WBE64" s="26"/>
      <c r="WBF64" s="26"/>
      <c r="WBG64" s="26"/>
      <c r="WBH64" s="26"/>
      <c r="WBI64" s="26"/>
      <c r="WBJ64" s="26"/>
      <c r="WBK64" s="26"/>
      <c r="WBL64" s="26"/>
      <c r="WBM64" s="26"/>
      <c r="WBN64" s="26"/>
      <c r="WBO64" s="26"/>
      <c r="WBP64" s="26"/>
      <c r="WBQ64" s="26"/>
      <c r="WBR64" s="26"/>
      <c r="WBS64" s="26"/>
      <c r="WBT64" s="26"/>
      <c r="WBU64" s="26"/>
      <c r="WBV64" s="26"/>
      <c r="WBW64" s="26"/>
      <c r="WBX64" s="26"/>
      <c r="WBY64" s="26"/>
      <c r="WBZ64" s="26"/>
      <c r="WCA64" s="26"/>
      <c r="WCB64" s="26"/>
      <c r="WCC64" s="26"/>
      <c r="WCD64" s="26"/>
      <c r="WCE64" s="26"/>
      <c r="WCF64" s="26"/>
      <c r="WCG64" s="26"/>
      <c r="WCH64" s="26"/>
      <c r="WCI64" s="26"/>
      <c r="WCJ64" s="26"/>
      <c r="WCK64" s="26"/>
      <c r="WCL64" s="26"/>
      <c r="WCM64" s="26"/>
      <c r="WCN64" s="26"/>
      <c r="WCO64" s="26"/>
      <c r="WCP64" s="26"/>
      <c r="WCQ64" s="26"/>
      <c r="WCR64" s="26"/>
      <c r="WCS64" s="26"/>
      <c r="WCT64" s="26"/>
      <c r="WCU64" s="26"/>
      <c r="WCV64" s="26"/>
      <c r="WCW64" s="26"/>
      <c r="WCX64" s="26"/>
      <c r="WCY64" s="26"/>
      <c r="WCZ64" s="26"/>
      <c r="WDA64" s="26"/>
      <c r="WDB64" s="26"/>
      <c r="WDC64" s="26"/>
      <c r="WDD64" s="26"/>
      <c r="WDE64" s="26"/>
      <c r="WDF64" s="26"/>
      <c r="WDG64" s="26"/>
      <c r="WDH64" s="26"/>
      <c r="WDI64" s="26"/>
      <c r="WDJ64" s="26"/>
      <c r="WDK64" s="26"/>
      <c r="WDL64" s="26"/>
      <c r="WDM64" s="26"/>
      <c r="WDN64" s="26"/>
      <c r="WDO64" s="26"/>
      <c r="WDP64" s="26"/>
      <c r="WDQ64" s="26"/>
      <c r="WDR64" s="26"/>
      <c r="WDS64" s="26"/>
      <c r="WDT64" s="26"/>
      <c r="WDU64" s="26"/>
      <c r="WDV64" s="26"/>
      <c r="WDW64" s="26"/>
      <c r="WDX64" s="26"/>
      <c r="WDY64" s="26"/>
      <c r="WDZ64" s="26"/>
      <c r="WEA64" s="26"/>
      <c r="WEB64" s="26"/>
      <c r="WEC64" s="26"/>
      <c r="WED64" s="26"/>
      <c r="WEE64" s="26"/>
      <c r="WEF64" s="26"/>
      <c r="WEG64" s="26"/>
      <c r="WEH64" s="26"/>
      <c r="WEI64" s="26"/>
      <c r="WEJ64" s="26"/>
      <c r="WEK64" s="26"/>
      <c r="WEL64" s="26"/>
      <c r="WEM64" s="26"/>
      <c r="WEN64" s="26"/>
      <c r="WEO64" s="26"/>
      <c r="WEP64" s="26"/>
      <c r="WEQ64" s="26"/>
      <c r="WER64" s="26"/>
      <c r="WES64" s="26"/>
      <c r="WET64" s="26"/>
      <c r="WEU64" s="26"/>
      <c r="WEV64" s="26"/>
      <c r="WEW64" s="26"/>
      <c r="WEX64" s="26"/>
      <c r="WEY64" s="26"/>
      <c r="WEZ64" s="26"/>
      <c r="WFA64" s="26"/>
      <c r="WFB64" s="26"/>
      <c r="WFC64" s="26"/>
      <c r="WFD64" s="26"/>
      <c r="WFE64" s="26"/>
      <c r="WFF64" s="26"/>
      <c r="WFG64" s="26"/>
      <c r="WFH64" s="26"/>
      <c r="WFI64" s="26"/>
      <c r="WFJ64" s="26"/>
      <c r="WFK64" s="26"/>
      <c r="WFL64" s="26"/>
      <c r="WFM64" s="26"/>
      <c r="WFN64" s="26"/>
      <c r="WFO64" s="26"/>
      <c r="WFP64" s="26"/>
      <c r="WFQ64" s="26"/>
      <c r="WFR64" s="26"/>
      <c r="WFS64" s="26"/>
      <c r="WFT64" s="26"/>
      <c r="WFU64" s="26"/>
      <c r="WFV64" s="26"/>
      <c r="WFW64" s="26"/>
      <c r="WFX64" s="26"/>
      <c r="WFY64" s="26"/>
      <c r="WFZ64" s="26"/>
      <c r="WGA64" s="26"/>
      <c r="WGB64" s="26"/>
      <c r="WGC64" s="26"/>
      <c r="WGD64" s="26"/>
      <c r="WGE64" s="26"/>
      <c r="WGF64" s="26"/>
      <c r="WGG64" s="26"/>
      <c r="WGH64" s="26"/>
      <c r="WGI64" s="26"/>
      <c r="WGJ64" s="26"/>
      <c r="WGK64" s="26"/>
      <c r="WGL64" s="26"/>
      <c r="WGM64" s="26"/>
      <c r="WGN64" s="26"/>
      <c r="WGO64" s="26"/>
      <c r="WGP64" s="26"/>
      <c r="WGQ64" s="26"/>
      <c r="WGR64" s="26"/>
      <c r="WGS64" s="26"/>
      <c r="WGT64" s="26"/>
      <c r="WGU64" s="26"/>
      <c r="WGV64" s="26"/>
      <c r="WGW64" s="26"/>
      <c r="WGX64" s="26"/>
      <c r="WGY64" s="26"/>
      <c r="WGZ64" s="26"/>
      <c r="WHA64" s="26"/>
      <c r="WHB64" s="26"/>
      <c r="WHC64" s="26"/>
      <c r="WHD64" s="26"/>
      <c r="WHE64" s="26"/>
      <c r="WHF64" s="26"/>
      <c r="WHG64" s="26"/>
      <c r="WHH64" s="26"/>
      <c r="WHI64" s="26"/>
      <c r="WHJ64" s="26"/>
      <c r="WHK64" s="26"/>
      <c r="WHL64" s="26"/>
      <c r="WHM64" s="26"/>
      <c r="WHN64" s="26"/>
      <c r="WHO64" s="26"/>
      <c r="WHP64" s="26"/>
      <c r="WHQ64" s="26"/>
      <c r="WHR64" s="26"/>
      <c r="WHS64" s="26"/>
      <c r="WHT64" s="26"/>
      <c r="WHU64" s="26"/>
      <c r="WHV64" s="26"/>
      <c r="WHW64" s="26"/>
      <c r="WHX64" s="26"/>
      <c r="WHY64" s="26"/>
      <c r="WHZ64" s="26"/>
      <c r="WIA64" s="26"/>
      <c r="WIB64" s="26"/>
      <c r="WIC64" s="26"/>
      <c r="WID64" s="26"/>
      <c r="WIE64" s="26"/>
      <c r="WIF64" s="26"/>
      <c r="WIG64" s="26"/>
      <c r="WIH64" s="26"/>
      <c r="WII64" s="26"/>
      <c r="WIJ64" s="26"/>
      <c r="WIK64" s="26"/>
      <c r="WIL64" s="26"/>
      <c r="WIM64" s="26"/>
      <c r="WIN64" s="26"/>
      <c r="WIO64" s="26"/>
      <c r="WIP64" s="26"/>
      <c r="WIQ64" s="26"/>
      <c r="WIR64" s="26"/>
      <c r="WIS64" s="26"/>
      <c r="WIT64" s="26"/>
      <c r="WIU64" s="26"/>
      <c r="WIV64" s="26"/>
      <c r="WIW64" s="26"/>
      <c r="WIX64" s="26"/>
      <c r="WIY64" s="26"/>
      <c r="WIZ64" s="26"/>
      <c r="WJA64" s="26"/>
      <c r="WJB64" s="26"/>
      <c r="WJC64" s="26"/>
      <c r="WJD64" s="26"/>
      <c r="WJE64" s="26"/>
      <c r="WJF64" s="26"/>
      <c r="WJG64" s="26"/>
      <c r="WJH64" s="26"/>
      <c r="WJI64" s="26"/>
      <c r="WJJ64" s="26"/>
      <c r="WJK64" s="26"/>
      <c r="WJL64" s="26"/>
      <c r="WJM64" s="26"/>
      <c r="WJN64" s="26"/>
      <c r="WJO64" s="26"/>
      <c r="WJP64" s="26"/>
      <c r="WJQ64" s="26"/>
      <c r="WJR64" s="26"/>
      <c r="WJS64" s="26"/>
      <c r="WJT64" s="26"/>
      <c r="WJU64" s="26"/>
      <c r="WJV64" s="26"/>
      <c r="WJW64" s="26"/>
      <c r="WJX64" s="26"/>
      <c r="WJY64" s="26"/>
      <c r="WJZ64" s="26"/>
      <c r="WKA64" s="26"/>
      <c r="WKB64" s="26"/>
      <c r="WKC64" s="26"/>
      <c r="WKD64" s="26"/>
      <c r="WKE64" s="26"/>
      <c r="WKF64" s="26"/>
      <c r="WKG64" s="26"/>
      <c r="WKH64" s="26"/>
      <c r="WKI64" s="26"/>
      <c r="WKJ64" s="26"/>
      <c r="WKK64" s="26"/>
      <c r="WKL64" s="26"/>
      <c r="WKM64" s="26"/>
      <c r="WKN64" s="26"/>
      <c r="WKO64" s="26"/>
      <c r="WKP64" s="26"/>
      <c r="WKQ64" s="26"/>
      <c r="WKR64" s="26"/>
      <c r="WKS64" s="26"/>
      <c r="WKT64" s="26"/>
      <c r="WKU64" s="26"/>
      <c r="WKV64" s="26"/>
      <c r="WKW64" s="26"/>
      <c r="WKX64" s="26"/>
      <c r="WKY64" s="26"/>
      <c r="WKZ64" s="26"/>
      <c r="WLA64" s="26"/>
      <c r="WLB64" s="26"/>
      <c r="WLC64" s="26"/>
      <c r="WLD64" s="26"/>
      <c r="WLE64" s="26"/>
      <c r="WLF64" s="26"/>
      <c r="WLG64" s="26"/>
      <c r="WLH64" s="26"/>
      <c r="WLI64" s="26"/>
      <c r="WLJ64" s="26"/>
      <c r="WLK64" s="26"/>
      <c r="WLL64" s="26"/>
      <c r="WLM64" s="26"/>
      <c r="WLN64" s="26"/>
      <c r="WLO64" s="26"/>
      <c r="WLP64" s="26"/>
      <c r="WLQ64" s="26"/>
      <c r="WLR64" s="26"/>
      <c r="WLS64" s="26"/>
      <c r="WLT64" s="26"/>
      <c r="WLU64" s="26"/>
      <c r="WLV64" s="26"/>
      <c r="WLW64" s="26"/>
      <c r="WLX64" s="26"/>
      <c r="WLY64" s="26"/>
      <c r="WLZ64" s="26"/>
      <c r="WMA64" s="26"/>
      <c r="WMB64" s="26"/>
      <c r="WMC64" s="26"/>
      <c r="WMD64" s="26"/>
      <c r="WME64" s="26"/>
      <c r="WMF64" s="26"/>
      <c r="WMG64" s="26"/>
      <c r="WMH64" s="26"/>
      <c r="WMI64" s="26"/>
      <c r="WMJ64" s="26"/>
      <c r="WMK64" s="26"/>
      <c r="WML64" s="26"/>
      <c r="WMM64" s="26"/>
      <c r="WMN64" s="26"/>
      <c r="WMO64" s="26"/>
      <c r="WMP64" s="26"/>
      <c r="WMQ64" s="26"/>
      <c r="WMR64" s="26"/>
      <c r="WMS64" s="26"/>
      <c r="WMT64" s="26"/>
      <c r="WMU64" s="26"/>
      <c r="WMV64" s="26"/>
      <c r="WMW64" s="26"/>
      <c r="WMX64" s="26"/>
      <c r="WMY64" s="26"/>
      <c r="WMZ64" s="26"/>
      <c r="WNA64" s="26"/>
      <c r="WNB64" s="26"/>
      <c r="WNC64" s="26"/>
      <c r="WND64" s="26"/>
      <c r="WNE64" s="26"/>
      <c r="WNF64" s="26"/>
      <c r="WNG64" s="26"/>
      <c r="WNH64" s="26"/>
      <c r="WNI64" s="26"/>
      <c r="WNJ64" s="26"/>
      <c r="WNK64" s="26"/>
      <c r="WNL64" s="26"/>
      <c r="WNM64" s="26"/>
      <c r="WNN64" s="26"/>
      <c r="WNO64" s="26"/>
      <c r="WNP64" s="26"/>
      <c r="WNQ64" s="26"/>
      <c r="WNR64" s="26"/>
      <c r="WNS64" s="26"/>
      <c r="WNT64" s="26"/>
      <c r="WNU64" s="26"/>
      <c r="WNV64" s="26"/>
      <c r="WNW64" s="26"/>
      <c r="WNX64" s="26"/>
      <c r="WNY64" s="26"/>
      <c r="WNZ64" s="26"/>
      <c r="WOA64" s="26"/>
      <c r="WOB64" s="26"/>
      <c r="WOC64" s="26"/>
      <c r="WOD64" s="26"/>
      <c r="WOE64" s="26"/>
      <c r="WOF64" s="26"/>
      <c r="WOG64" s="26"/>
      <c r="WOH64" s="26"/>
      <c r="WOI64" s="26"/>
      <c r="WOJ64" s="26"/>
      <c r="WOK64" s="26"/>
      <c r="WOL64" s="26"/>
      <c r="WOM64" s="26"/>
      <c r="WON64" s="26"/>
      <c r="WOO64" s="26"/>
      <c r="WOP64" s="26"/>
      <c r="WOQ64" s="26"/>
      <c r="WOR64" s="26"/>
      <c r="WOS64" s="26"/>
      <c r="WOT64" s="26"/>
      <c r="WOU64" s="26"/>
      <c r="WOV64" s="26"/>
      <c r="WOW64" s="26"/>
      <c r="WOX64" s="26"/>
      <c r="WOY64" s="26"/>
      <c r="WOZ64" s="26"/>
      <c r="WPA64" s="26"/>
      <c r="WPB64" s="26"/>
      <c r="WPC64" s="26"/>
      <c r="WPD64" s="26"/>
      <c r="WPE64" s="26"/>
      <c r="WPF64" s="26"/>
      <c r="WPG64" s="26"/>
      <c r="WPH64" s="26"/>
      <c r="WPI64" s="26"/>
      <c r="WPJ64" s="26"/>
      <c r="WPK64" s="26"/>
      <c r="WPL64" s="26"/>
      <c r="WPM64" s="26"/>
      <c r="WPN64" s="26"/>
      <c r="WPO64" s="26"/>
      <c r="WPP64" s="26"/>
      <c r="WPQ64" s="26"/>
      <c r="WPR64" s="26"/>
      <c r="WPS64" s="26"/>
      <c r="WPT64" s="26"/>
      <c r="WPU64" s="26"/>
      <c r="WPV64" s="26"/>
      <c r="WPW64" s="26"/>
      <c r="WPX64" s="26"/>
      <c r="WPY64" s="26"/>
      <c r="WPZ64" s="26"/>
      <c r="WQA64" s="26"/>
      <c r="WQB64" s="26"/>
      <c r="WQC64" s="26"/>
      <c r="WQD64" s="26"/>
      <c r="WQE64" s="26"/>
      <c r="WQF64" s="26"/>
      <c r="WQG64" s="26"/>
      <c r="WQH64" s="26"/>
      <c r="WQI64" s="26"/>
      <c r="WQJ64" s="26"/>
      <c r="WQK64" s="26"/>
      <c r="WQL64" s="26"/>
      <c r="WQM64" s="26"/>
      <c r="WQN64" s="26"/>
      <c r="WQO64" s="26"/>
      <c r="WQP64" s="26"/>
      <c r="WQQ64" s="26"/>
      <c r="WQR64" s="26"/>
      <c r="WQS64" s="26"/>
      <c r="WQT64" s="26"/>
      <c r="WQU64" s="26"/>
      <c r="WQV64" s="26"/>
      <c r="WQW64" s="26"/>
      <c r="WQX64" s="26"/>
      <c r="WQY64" s="26"/>
      <c r="WQZ64" s="26"/>
      <c r="WRA64" s="26"/>
      <c r="WRB64" s="26"/>
      <c r="WRC64" s="26"/>
      <c r="WRD64" s="26"/>
      <c r="WRE64" s="26"/>
      <c r="WRF64" s="26"/>
      <c r="WRG64" s="26"/>
      <c r="WRH64" s="26"/>
      <c r="WRI64" s="26"/>
      <c r="WRJ64" s="26"/>
      <c r="WRK64" s="26"/>
      <c r="WRL64" s="26"/>
      <c r="WRM64" s="26"/>
      <c r="WRN64" s="26"/>
      <c r="WRO64" s="26"/>
      <c r="WRP64" s="26"/>
      <c r="WRQ64" s="26"/>
      <c r="WRR64" s="26"/>
      <c r="WRS64" s="26"/>
      <c r="WRT64" s="26"/>
      <c r="WRU64" s="26"/>
      <c r="WRV64" s="26"/>
      <c r="WRW64" s="26"/>
      <c r="WRX64" s="26"/>
      <c r="WRY64" s="26"/>
      <c r="WRZ64" s="26"/>
      <c r="WSA64" s="26"/>
      <c r="WSB64" s="26"/>
      <c r="WSC64" s="26"/>
      <c r="WSD64" s="26"/>
      <c r="WSE64" s="26"/>
      <c r="WSF64" s="26"/>
      <c r="WSG64" s="26"/>
      <c r="WSH64" s="26"/>
      <c r="WSI64" s="26"/>
      <c r="WSJ64" s="26"/>
      <c r="WSK64" s="26"/>
      <c r="WSL64" s="26"/>
      <c r="WSM64" s="26"/>
      <c r="WSN64" s="26"/>
      <c r="WSO64" s="26"/>
      <c r="WSP64" s="26"/>
      <c r="WSQ64" s="26"/>
      <c r="WSR64" s="26"/>
      <c r="WSS64" s="26"/>
      <c r="WST64" s="26"/>
      <c r="WSU64" s="26"/>
      <c r="WSV64" s="26"/>
      <c r="WSW64" s="26"/>
      <c r="WSX64" s="26"/>
      <c r="WSY64" s="26"/>
      <c r="WSZ64" s="26"/>
      <c r="WTA64" s="26"/>
      <c r="WTB64" s="26"/>
      <c r="WTC64" s="26"/>
      <c r="WTD64" s="26"/>
      <c r="WTE64" s="26"/>
      <c r="WTF64" s="26"/>
      <c r="WTG64" s="26"/>
      <c r="WTH64" s="26"/>
      <c r="WTI64" s="26"/>
      <c r="WTJ64" s="26"/>
      <c r="WTK64" s="26"/>
      <c r="WTL64" s="26"/>
      <c r="WTM64" s="26"/>
      <c r="WTN64" s="26"/>
      <c r="WTO64" s="26"/>
      <c r="WTP64" s="26"/>
      <c r="WTQ64" s="26"/>
      <c r="WTR64" s="26"/>
      <c r="WTS64" s="26"/>
      <c r="WTT64" s="26"/>
      <c r="WTU64" s="26"/>
      <c r="WTV64" s="26"/>
      <c r="WTW64" s="26"/>
      <c r="WTX64" s="26"/>
      <c r="WTY64" s="26"/>
      <c r="WTZ64" s="26"/>
      <c r="WUA64" s="26"/>
      <c r="WUB64" s="26"/>
      <c r="WUC64" s="26"/>
      <c r="WUD64" s="26"/>
      <c r="WUE64" s="26"/>
      <c r="WUF64" s="26"/>
      <c r="WUG64" s="26"/>
      <c r="WUH64" s="26"/>
      <c r="WUI64" s="26"/>
      <c r="WUJ64" s="26"/>
      <c r="WUK64" s="26"/>
      <c r="WUL64" s="26"/>
      <c r="WUM64" s="26"/>
      <c r="WUN64" s="26"/>
      <c r="WUO64" s="26"/>
      <c r="WUP64" s="26"/>
      <c r="WUQ64" s="26"/>
      <c r="WUR64" s="26"/>
      <c r="WUS64" s="26"/>
      <c r="WUT64" s="26"/>
      <c r="WUU64" s="26"/>
      <c r="WUV64" s="26"/>
      <c r="WUW64" s="26"/>
      <c r="WUX64" s="26"/>
      <c r="WUY64" s="26"/>
      <c r="WUZ64" s="26"/>
      <c r="WVA64" s="26"/>
      <c r="WVB64" s="26"/>
      <c r="WVC64" s="26"/>
      <c r="WVD64" s="26"/>
      <c r="WVE64" s="26"/>
      <c r="WVF64" s="26"/>
      <c r="WVG64" s="26"/>
      <c r="WVH64" s="26"/>
      <c r="WVI64" s="26"/>
      <c r="WVJ64" s="26"/>
      <c r="WVK64" s="26"/>
      <c r="WVL64" s="26"/>
      <c r="WVM64" s="26"/>
      <c r="WVN64" s="26"/>
      <c r="WVO64" s="26"/>
      <c r="WVP64" s="26"/>
      <c r="WVQ64" s="26"/>
      <c r="WVR64" s="26"/>
      <c r="WVS64" s="26"/>
      <c r="WVT64" s="26"/>
      <c r="WVU64" s="26"/>
      <c r="WVV64" s="26"/>
      <c r="WVW64" s="26"/>
      <c r="WVX64" s="26"/>
      <c r="WVY64" s="26"/>
      <c r="WVZ64" s="26"/>
      <c r="WWA64" s="26"/>
      <c r="WWB64" s="26"/>
      <c r="WWC64" s="26"/>
      <c r="WWD64" s="26"/>
      <c r="WWE64" s="26"/>
      <c r="WWF64" s="26"/>
      <c r="WWG64" s="26"/>
      <c r="WWH64" s="26"/>
      <c r="WWI64" s="26"/>
      <c r="WWJ64" s="26"/>
      <c r="WWK64" s="26"/>
      <c r="WWL64" s="26"/>
      <c r="WWM64" s="26"/>
      <c r="WWN64" s="26"/>
      <c r="WWO64" s="26"/>
      <c r="WWP64" s="26"/>
      <c r="WWQ64" s="26"/>
      <c r="WWR64" s="26"/>
      <c r="WWS64" s="26"/>
      <c r="WWT64" s="26"/>
      <c r="WWU64" s="26"/>
      <c r="WWV64" s="26"/>
      <c r="WWW64" s="26"/>
      <c r="WWX64" s="26"/>
      <c r="WWY64" s="26"/>
      <c r="WWZ64" s="26"/>
      <c r="WXA64" s="26"/>
      <c r="WXB64" s="26"/>
      <c r="WXC64" s="26"/>
      <c r="WXD64" s="26"/>
      <c r="WXE64" s="26"/>
      <c r="WXF64" s="26"/>
      <c r="WXG64" s="26"/>
      <c r="WXH64" s="26"/>
      <c r="WXI64" s="26"/>
      <c r="WXJ64" s="26"/>
      <c r="WXK64" s="26"/>
      <c r="WXL64" s="26"/>
      <c r="WXM64" s="26"/>
      <c r="WXN64" s="26"/>
      <c r="WXO64" s="26"/>
      <c r="WXP64" s="26"/>
      <c r="WXQ64" s="26"/>
      <c r="WXR64" s="26"/>
      <c r="WXS64" s="26"/>
      <c r="WXT64" s="26"/>
      <c r="WXU64" s="26"/>
      <c r="WXV64" s="26"/>
      <c r="WXW64" s="26"/>
      <c r="WXX64" s="26"/>
      <c r="WXY64" s="26"/>
      <c r="WXZ64" s="26"/>
      <c r="WYA64" s="26"/>
      <c r="WYB64" s="26"/>
      <c r="WYC64" s="26"/>
      <c r="WYD64" s="26"/>
      <c r="WYE64" s="26"/>
      <c r="WYF64" s="26"/>
      <c r="WYG64" s="26"/>
      <c r="WYH64" s="26"/>
      <c r="WYI64" s="26"/>
      <c r="WYJ64" s="26"/>
      <c r="WYK64" s="26"/>
      <c r="WYL64" s="26"/>
      <c r="WYM64" s="26"/>
      <c r="WYN64" s="26"/>
      <c r="WYO64" s="26"/>
      <c r="WYP64" s="26"/>
      <c r="WYQ64" s="26"/>
      <c r="WYR64" s="26"/>
      <c r="WYS64" s="26"/>
      <c r="WYT64" s="26"/>
      <c r="WYU64" s="26"/>
      <c r="WYV64" s="26"/>
      <c r="WYW64" s="26"/>
      <c r="WYX64" s="26"/>
      <c r="WYY64" s="26"/>
      <c r="WYZ64" s="26"/>
      <c r="WZA64" s="26"/>
      <c r="WZB64" s="26"/>
      <c r="WZC64" s="26"/>
      <c r="WZD64" s="26"/>
      <c r="WZE64" s="26"/>
      <c r="WZF64" s="26"/>
      <c r="WZG64" s="26"/>
      <c r="WZH64" s="26"/>
      <c r="WZI64" s="26"/>
      <c r="WZJ64" s="26"/>
      <c r="WZK64" s="26"/>
      <c r="WZL64" s="26"/>
      <c r="WZM64" s="26"/>
      <c r="WZN64" s="26"/>
      <c r="WZO64" s="26"/>
      <c r="WZP64" s="26"/>
      <c r="WZQ64" s="26"/>
      <c r="WZR64" s="26"/>
      <c r="WZS64" s="26"/>
      <c r="WZT64" s="26"/>
      <c r="WZU64" s="26"/>
      <c r="WZV64" s="26"/>
      <c r="WZW64" s="26"/>
      <c r="WZX64" s="26"/>
      <c r="WZY64" s="26"/>
      <c r="WZZ64" s="26"/>
      <c r="XAA64" s="26"/>
      <c r="XAB64" s="26"/>
      <c r="XAC64" s="26"/>
      <c r="XAD64" s="26"/>
      <c r="XAE64" s="26"/>
      <c r="XAF64" s="26"/>
      <c r="XAG64" s="26"/>
      <c r="XAH64" s="26"/>
      <c r="XAI64" s="26"/>
      <c r="XAJ64" s="26"/>
      <c r="XAK64" s="26"/>
      <c r="XAL64" s="26"/>
      <c r="XAM64" s="26"/>
      <c r="XAN64" s="26"/>
      <c r="XAO64" s="26"/>
      <c r="XAP64" s="26"/>
      <c r="XAQ64" s="26"/>
      <c r="XAR64" s="26"/>
      <c r="XAS64" s="26"/>
      <c r="XAT64" s="26"/>
      <c r="XAU64" s="26"/>
      <c r="XAV64" s="26"/>
      <c r="XAW64" s="26"/>
      <c r="XAX64" s="26"/>
      <c r="XAY64" s="26"/>
      <c r="XAZ64" s="26"/>
      <c r="XBA64" s="26"/>
      <c r="XBB64" s="26"/>
      <c r="XBC64" s="26"/>
      <c r="XBD64" s="26"/>
      <c r="XBE64" s="26"/>
      <c r="XBF64" s="26"/>
      <c r="XBG64" s="26"/>
      <c r="XBH64" s="26"/>
      <c r="XBI64" s="26"/>
      <c r="XBJ64" s="26"/>
      <c r="XBK64" s="26"/>
      <c r="XBL64" s="26"/>
      <c r="XBM64" s="26"/>
      <c r="XBN64" s="26"/>
      <c r="XBO64" s="26"/>
      <c r="XBP64" s="26"/>
      <c r="XBQ64" s="26"/>
      <c r="XBR64" s="26"/>
      <c r="XBS64" s="26"/>
      <c r="XBT64" s="26"/>
      <c r="XBU64" s="26"/>
      <c r="XBV64" s="26"/>
      <c r="XBW64" s="26"/>
      <c r="XBX64" s="26"/>
      <c r="XBY64" s="26"/>
      <c r="XBZ64" s="26"/>
      <c r="XCA64" s="26"/>
      <c r="XCB64" s="26"/>
      <c r="XCC64" s="26"/>
      <c r="XCD64" s="26"/>
      <c r="XCE64" s="26"/>
      <c r="XCF64" s="26"/>
      <c r="XCG64" s="26"/>
      <c r="XCH64" s="26"/>
      <c r="XCI64" s="26"/>
      <c r="XCJ64" s="26"/>
      <c r="XCK64" s="26"/>
      <c r="XCL64" s="26"/>
      <c r="XCM64" s="26"/>
      <c r="XCN64" s="26"/>
      <c r="XCO64" s="26"/>
      <c r="XCP64" s="26"/>
      <c r="XCQ64" s="26"/>
      <c r="XCR64" s="26"/>
      <c r="XCS64" s="26"/>
      <c r="XCT64" s="26"/>
      <c r="XCU64" s="26"/>
      <c r="XCV64" s="26"/>
      <c r="XCW64" s="26"/>
      <c r="XCX64" s="26"/>
      <c r="XCY64" s="26"/>
      <c r="XCZ64" s="26"/>
      <c r="XDA64" s="26"/>
      <c r="XDB64" s="26"/>
      <c r="XDC64" s="26"/>
      <c r="XDD64" s="26"/>
      <c r="XDE64" s="26"/>
      <c r="XDF64" s="26"/>
      <c r="XDG64" s="26"/>
      <c r="XDH64" s="26"/>
      <c r="XDI64" s="26"/>
      <c r="XDJ64" s="26"/>
      <c r="XDK64" s="26"/>
      <c r="XDL64" s="26"/>
      <c r="XDM64" s="26"/>
      <c r="XDN64" s="26"/>
      <c r="XDO64" s="26"/>
      <c r="XDP64" s="26"/>
      <c r="XDQ64" s="26"/>
      <c r="XDR64" s="26"/>
      <c r="XDS64" s="26"/>
      <c r="XDT64" s="26"/>
      <c r="XDU64" s="26"/>
      <c r="XDV64" s="26"/>
      <c r="XDW64" s="26"/>
      <c r="XDX64" s="26"/>
      <c r="XDY64" s="26"/>
      <c r="XDZ64" s="26"/>
      <c r="XEA64" s="26"/>
      <c r="XEB64" s="26"/>
      <c r="XEC64" s="26"/>
      <c r="XED64" s="26"/>
      <c r="XEE64" s="26"/>
      <c r="XEF64" s="26"/>
      <c r="XEG64" s="26"/>
      <c r="XEH64" s="26"/>
      <c r="XEI64" s="26"/>
      <c r="XEJ64" s="26"/>
      <c r="XEK64" s="26"/>
      <c r="XEL64" s="26"/>
      <c r="XEM64" s="26"/>
      <c r="XEN64" s="26"/>
      <c r="XEO64" s="26"/>
      <c r="XEP64" s="26"/>
      <c r="XEQ64" s="26"/>
      <c r="XER64" s="26"/>
      <c r="XES64" s="26"/>
      <c r="XET64" s="26"/>
      <c r="XEU64" s="26"/>
      <c r="XEV64" s="26"/>
      <c r="XEW64" s="26"/>
      <c r="XEX64" s="26"/>
      <c r="XEY64" s="26"/>
      <c r="XEZ64" s="26"/>
      <c r="XFA64" s="26"/>
      <c r="XFB64" s="26"/>
      <c r="XFC64" s="26"/>
    </row>
    <row r="65" spans="1:16383" s="40" customFormat="1" ht="25.5" hidden="1" customHeight="1">
      <c r="A65" s="26"/>
      <c r="B65" s="37"/>
      <c r="C65" s="26"/>
      <c r="D65" s="38"/>
      <c r="E65" s="38"/>
      <c r="F65" s="39"/>
      <c r="J65" s="37"/>
      <c r="K65" s="37"/>
      <c r="L65" s="62"/>
      <c r="M65" s="64"/>
      <c r="N65" s="42"/>
      <c r="O65" s="43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  <c r="KJ65" s="26"/>
      <c r="KK65" s="26"/>
      <c r="KL65" s="26"/>
      <c r="KM65" s="26"/>
      <c r="KN65" s="26"/>
      <c r="KO65" s="26"/>
      <c r="KP65" s="26"/>
      <c r="KQ65" s="26"/>
      <c r="KR65" s="26"/>
      <c r="KS65" s="26"/>
      <c r="KT65" s="26"/>
      <c r="KU65" s="26"/>
      <c r="KV65" s="26"/>
      <c r="KW65" s="26"/>
      <c r="KX65" s="26"/>
      <c r="KY65" s="26"/>
      <c r="KZ65" s="26"/>
      <c r="LA65" s="26"/>
      <c r="LB65" s="26"/>
      <c r="LC65" s="26"/>
      <c r="LD65" s="26"/>
      <c r="LE65" s="26"/>
      <c r="LF65" s="26"/>
      <c r="LG65" s="26"/>
      <c r="LH65" s="26"/>
      <c r="LI65" s="26"/>
      <c r="LJ65" s="26"/>
      <c r="LK65" s="26"/>
      <c r="LL65" s="26"/>
      <c r="LM65" s="26"/>
      <c r="LN65" s="26"/>
      <c r="LO65" s="26"/>
      <c r="LP65" s="26"/>
      <c r="LQ65" s="26"/>
      <c r="LR65" s="26"/>
      <c r="LS65" s="26"/>
      <c r="LT65" s="26"/>
      <c r="LU65" s="26"/>
      <c r="LV65" s="26"/>
      <c r="LW65" s="26"/>
      <c r="LX65" s="26"/>
      <c r="LY65" s="26"/>
      <c r="LZ65" s="26"/>
      <c r="MA65" s="26"/>
      <c r="MB65" s="26"/>
      <c r="MC65" s="26"/>
      <c r="MD65" s="26"/>
      <c r="ME65" s="26"/>
      <c r="MF65" s="26"/>
      <c r="MG65" s="26"/>
      <c r="MH65" s="26"/>
      <c r="MI65" s="26"/>
      <c r="MJ65" s="26"/>
      <c r="MK65" s="26"/>
      <c r="ML65" s="26"/>
      <c r="MM65" s="26"/>
      <c r="MN65" s="26"/>
      <c r="MO65" s="26"/>
      <c r="MP65" s="26"/>
      <c r="MQ65" s="26"/>
      <c r="MR65" s="26"/>
      <c r="MS65" s="26"/>
      <c r="MT65" s="26"/>
      <c r="MU65" s="26"/>
      <c r="MV65" s="26"/>
      <c r="MW65" s="26"/>
      <c r="MX65" s="26"/>
      <c r="MY65" s="26"/>
      <c r="MZ65" s="26"/>
      <c r="NA65" s="26"/>
      <c r="NB65" s="26"/>
      <c r="NC65" s="26"/>
      <c r="ND65" s="26"/>
      <c r="NE65" s="26"/>
      <c r="NF65" s="26"/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SQ65" s="26"/>
      <c r="SR65" s="26"/>
      <c r="SS65" s="26"/>
      <c r="ST65" s="26"/>
      <c r="SU65" s="26"/>
      <c r="SV65" s="26"/>
      <c r="SW65" s="26"/>
      <c r="SX65" s="26"/>
      <c r="SY65" s="26"/>
      <c r="SZ65" s="26"/>
      <c r="TA65" s="26"/>
      <c r="TB65" s="26"/>
      <c r="TC65" s="26"/>
      <c r="TD65" s="26"/>
      <c r="TE65" s="26"/>
      <c r="TF65" s="26"/>
      <c r="TG65" s="26"/>
      <c r="TH65" s="26"/>
      <c r="TI65" s="26"/>
      <c r="TJ65" s="26"/>
      <c r="TK65" s="26"/>
      <c r="TL65" s="26"/>
      <c r="TM65" s="26"/>
      <c r="TN65" s="26"/>
      <c r="TO65" s="26"/>
      <c r="TP65" s="26"/>
      <c r="TQ65" s="26"/>
      <c r="TR65" s="26"/>
      <c r="TS65" s="26"/>
      <c r="TT65" s="26"/>
      <c r="TU65" s="26"/>
      <c r="TV65" s="26"/>
      <c r="TW65" s="26"/>
      <c r="TX65" s="26"/>
      <c r="TY65" s="26"/>
      <c r="TZ65" s="26"/>
      <c r="UA65" s="26"/>
      <c r="UB65" s="26"/>
      <c r="UC65" s="26"/>
      <c r="UD65" s="26"/>
      <c r="UE65" s="26"/>
      <c r="UF65" s="26"/>
      <c r="UG65" s="26"/>
      <c r="UH65" s="26"/>
      <c r="UI65" s="26"/>
      <c r="UJ65" s="26"/>
      <c r="UK65" s="26"/>
      <c r="UL65" s="26"/>
      <c r="UM65" s="26"/>
      <c r="UN65" s="26"/>
      <c r="UO65" s="26"/>
      <c r="UP65" s="26"/>
      <c r="UQ65" s="26"/>
      <c r="UR65" s="26"/>
      <c r="US65" s="26"/>
      <c r="UT65" s="26"/>
      <c r="UU65" s="26"/>
      <c r="UV65" s="26"/>
      <c r="UW65" s="26"/>
      <c r="UX65" s="26"/>
      <c r="UY65" s="26"/>
      <c r="UZ65" s="26"/>
      <c r="VA65" s="26"/>
      <c r="VB65" s="26"/>
      <c r="VC65" s="26"/>
      <c r="VD65" s="26"/>
      <c r="VE65" s="26"/>
      <c r="VF65" s="26"/>
      <c r="VG65" s="26"/>
      <c r="VH65" s="26"/>
      <c r="VI65" s="26"/>
      <c r="VJ65" s="26"/>
      <c r="VK65" s="26"/>
      <c r="VL65" s="26"/>
      <c r="VM65" s="26"/>
      <c r="VN65" s="26"/>
      <c r="VO65" s="26"/>
      <c r="VP65" s="26"/>
      <c r="VQ65" s="26"/>
      <c r="VR65" s="26"/>
      <c r="VS65" s="26"/>
      <c r="VT65" s="26"/>
      <c r="VU65" s="26"/>
      <c r="VV65" s="26"/>
      <c r="VW65" s="26"/>
      <c r="VX65" s="26"/>
      <c r="VY65" s="26"/>
      <c r="VZ65" s="26"/>
      <c r="WA65" s="26"/>
      <c r="WB65" s="26"/>
      <c r="WC65" s="26"/>
      <c r="WD65" s="26"/>
      <c r="WE65" s="26"/>
      <c r="WF65" s="26"/>
      <c r="WG65" s="26"/>
      <c r="WH65" s="26"/>
      <c r="WI65" s="26"/>
      <c r="WJ65" s="26"/>
      <c r="WK65" s="26"/>
      <c r="WL65" s="26"/>
      <c r="WM65" s="26"/>
      <c r="WN65" s="26"/>
      <c r="WO65" s="26"/>
      <c r="WP65" s="26"/>
      <c r="WQ65" s="26"/>
      <c r="WR65" s="26"/>
      <c r="WS65" s="26"/>
      <c r="WT65" s="26"/>
      <c r="WU65" s="26"/>
      <c r="WV65" s="26"/>
      <c r="WW65" s="26"/>
      <c r="WX65" s="26"/>
      <c r="WY65" s="26"/>
      <c r="WZ65" s="26"/>
      <c r="XA65" s="26"/>
      <c r="XB65" s="26"/>
      <c r="XC65" s="26"/>
      <c r="XD65" s="26"/>
      <c r="XE65" s="26"/>
      <c r="XF65" s="26"/>
      <c r="XG65" s="26"/>
      <c r="XH65" s="26"/>
      <c r="XI65" s="26"/>
      <c r="XJ65" s="26"/>
      <c r="XK65" s="26"/>
      <c r="XL65" s="26"/>
      <c r="XM65" s="26"/>
      <c r="XN65" s="26"/>
      <c r="XO65" s="26"/>
      <c r="XP65" s="26"/>
      <c r="XQ65" s="26"/>
      <c r="XR65" s="26"/>
      <c r="XS65" s="26"/>
      <c r="XT65" s="26"/>
      <c r="XU65" s="26"/>
      <c r="XV65" s="26"/>
      <c r="XW65" s="26"/>
      <c r="XX65" s="26"/>
      <c r="XY65" s="26"/>
      <c r="XZ65" s="26"/>
      <c r="YA65" s="26"/>
      <c r="YB65" s="26"/>
      <c r="YC65" s="26"/>
      <c r="YD65" s="26"/>
      <c r="YE65" s="26"/>
      <c r="YF65" s="26"/>
      <c r="YG65" s="26"/>
      <c r="YH65" s="26"/>
      <c r="YI65" s="26"/>
      <c r="YJ65" s="26"/>
      <c r="YK65" s="26"/>
      <c r="YL65" s="26"/>
      <c r="YM65" s="26"/>
      <c r="YN65" s="26"/>
      <c r="YO65" s="26"/>
      <c r="YP65" s="26"/>
      <c r="YQ65" s="26"/>
      <c r="YR65" s="26"/>
      <c r="YS65" s="26"/>
      <c r="YT65" s="26"/>
      <c r="YU65" s="26"/>
      <c r="YV65" s="26"/>
      <c r="YW65" s="26"/>
      <c r="YX65" s="26"/>
      <c r="YY65" s="26"/>
      <c r="YZ65" s="26"/>
      <c r="ZA65" s="26"/>
      <c r="ZB65" s="26"/>
      <c r="ZC65" s="26"/>
      <c r="ZD65" s="26"/>
      <c r="ZE65" s="26"/>
      <c r="ZF65" s="26"/>
      <c r="ZG65" s="26"/>
      <c r="ZH65" s="26"/>
      <c r="ZI65" s="26"/>
      <c r="ZJ65" s="26"/>
      <c r="ZK65" s="26"/>
      <c r="ZL65" s="26"/>
      <c r="ZM65" s="26"/>
      <c r="ZN65" s="26"/>
      <c r="ZO65" s="26"/>
      <c r="ZP65" s="26"/>
      <c r="ZQ65" s="26"/>
      <c r="ZR65" s="26"/>
      <c r="ZS65" s="26"/>
      <c r="ZT65" s="26"/>
      <c r="ZU65" s="26"/>
      <c r="ZV65" s="26"/>
      <c r="ZW65" s="26"/>
      <c r="ZX65" s="26"/>
      <c r="ZY65" s="26"/>
      <c r="ZZ65" s="26"/>
      <c r="AAA65" s="26"/>
      <c r="AAB65" s="26"/>
      <c r="AAC65" s="26"/>
      <c r="AAD65" s="26"/>
      <c r="AAE65" s="26"/>
      <c r="AAF65" s="26"/>
      <c r="AAG65" s="26"/>
      <c r="AAH65" s="26"/>
      <c r="AAI65" s="26"/>
      <c r="AAJ65" s="26"/>
      <c r="AAK65" s="26"/>
      <c r="AAL65" s="26"/>
      <c r="AAM65" s="26"/>
      <c r="AAN65" s="26"/>
      <c r="AAO65" s="26"/>
      <c r="AAP65" s="26"/>
      <c r="AAQ65" s="26"/>
      <c r="AAR65" s="26"/>
      <c r="AAS65" s="26"/>
      <c r="AAT65" s="26"/>
      <c r="AAU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  <c r="AGP65" s="26"/>
      <c r="AGQ65" s="26"/>
      <c r="AGR65" s="26"/>
      <c r="AGS65" s="26"/>
      <c r="AGT65" s="26"/>
      <c r="AGU65" s="26"/>
      <c r="AGV65" s="26"/>
      <c r="AGW65" s="26"/>
      <c r="AGX65" s="26"/>
      <c r="AGY65" s="26"/>
      <c r="AGZ65" s="26"/>
      <c r="AHA65" s="26"/>
      <c r="AHB65" s="26"/>
      <c r="AHC65" s="26"/>
      <c r="AHD65" s="26"/>
      <c r="AHE65" s="26"/>
      <c r="AHF65" s="26"/>
      <c r="AHG65" s="26"/>
      <c r="AHH65" s="26"/>
      <c r="AHI65" s="26"/>
      <c r="AHJ65" s="26"/>
      <c r="AHK65" s="26"/>
      <c r="AHL65" s="26"/>
      <c r="AHM65" s="26"/>
      <c r="AHN65" s="26"/>
      <c r="AHO65" s="26"/>
      <c r="AHP65" s="26"/>
      <c r="AHQ65" s="26"/>
      <c r="AHR65" s="26"/>
      <c r="AHS65" s="26"/>
      <c r="AHT65" s="26"/>
      <c r="AHU65" s="26"/>
      <c r="AHV65" s="26"/>
      <c r="AHW65" s="26"/>
      <c r="AHX65" s="26"/>
      <c r="AHY65" s="26"/>
      <c r="AHZ65" s="26"/>
      <c r="AIA65" s="26"/>
      <c r="AIB65" s="26"/>
      <c r="AIC65" s="26"/>
      <c r="AID65" s="26"/>
      <c r="AIE65" s="26"/>
      <c r="AIF65" s="26"/>
      <c r="AIG65" s="26"/>
      <c r="AIH65" s="26"/>
      <c r="AII65" s="26"/>
      <c r="AIJ65" s="26"/>
      <c r="AIK65" s="26"/>
      <c r="AIL65" s="26"/>
      <c r="AIM65" s="26"/>
      <c r="AIN65" s="26"/>
      <c r="AIO65" s="26"/>
      <c r="AIP65" s="26"/>
      <c r="AIQ65" s="26"/>
      <c r="AIR65" s="26"/>
      <c r="AIS65" s="26"/>
      <c r="AIT65" s="26"/>
      <c r="AIU65" s="26"/>
      <c r="AIV65" s="26"/>
      <c r="AIW65" s="26"/>
      <c r="AIX65" s="26"/>
      <c r="AIY65" s="26"/>
      <c r="AIZ65" s="26"/>
      <c r="AJA65" s="26"/>
      <c r="AJB65" s="26"/>
      <c r="AJC65" s="26"/>
      <c r="AJD65" s="26"/>
      <c r="AJE65" s="26"/>
      <c r="AJF65" s="26"/>
      <c r="AJG65" s="26"/>
      <c r="AJH65" s="26"/>
      <c r="AJI65" s="26"/>
      <c r="AJJ65" s="26"/>
      <c r="AJK65" s="26"/>
      <c r="AJL65" s="26"/>
      <c r="AJM65" s="26"/>
      <c r="AJN65" s="26"/>
      <c r="AJO65" s="26"/>
      <c r="AJP65" s="26"/>
      <c r="AJQ65" s="26"/>
      <c r="AJR65" s="26"/>
      <c r="AJS65" s="26"/>
      <c r="AJT65" s="26"/>
      <c r="AJU65" s="26"/>
      <c r="AJV65" s="26"/>
      <c r="AJW65" s="26"/>
      <c r="AJX65" s="26"/>
      <c r="AJY65" s="26"/>
      <c r="AJZ65" s="26"/>
      <c r="AKA65" s="26"/>
      <c r="AKB65" s="26"/>
      <c r="AKC65" s="26"/>
      <c r="AKD65" s="26"/>
      <c r="AKE65" s="26"/>
      <c r="AKF65" s="26"/>
      <c r="AKG65" s="26"/>
      <c r="AKH65" s="26"/>
      <c r="AKI65" s="26"/>
      <c r="AKJ65" s="26"/>
      <c r="AKK65" s="26"/>
      <c r="AKL65" s="26"/>
      <c r="AKM65" s="26"/>
      <c r="AKN65" s="26"/>
      <c r="AKO65" s="26"/>
      <c r="AKP65" s="26"/>
      <c r="AKQ65" s="26"/>
      <c r="AKR65" s="26"/>
      <c r="AKS65" s="26"/>
      <c r="AKT65" s="26"/>
      <c r="AKU65" s="26"/>
      <c r="AKV65" s="26"/>
      <c r="AKW65" s="26"/>
      <c r="AKX65" s="26"/>
      <c r="AKY65" s="26"/>
      <c r="AKZ65" s="26"/>
      <c r="ALA65" s="26"/>
      <c r="ALB65" s="26"/>
      <c r="ALC65" s="26"/>
      <c r="ALD65" s="26"/>
      <c r="ALE65" s="26"/>
      <c r="ALF65" s="26"/>
      <c r="ALG65" s="26"/>
      <c r="ALH65" s="26"/>
      <c r="ALI65" s="26"/>
      <c r="ALJ65" s="26"/>
      <c r="ALK65" s="26"/>
      <c r="ALL65" s="26"/>
      <c r="ALM65" s="26"/>
      <c r="ALN65" s="26"/>
      <c r="ALO65" s="26"/>
      <c r="ALP65" s="26"/>
      <c r="ALQ65" s="26"/>
      <c r="ALR65" s="26"/>
      <c r="ALS65" s="26"/>
      <c r="ALT65" s="26"/>
      <c r="ALU65" s="26"/>
      <c r="ALV65" s="26"/>
      <c r="ALW65" s="26"/>
      <c r="ALX65" s="26"/>
      <c r="ALY65" s="26"/>
      <c r="ALZ65" s="26"/>
      <c r="AMA65" s="26"/>
      <c r="AMB65" s="26"/>
      <c r="AMC65" s="26"/>
      <c r="AMD65" s="26"/>
      <c r="AME65" s="26"/>
      <c r="AMF65" s="26"/>
      <c r="AMG65" s="26"/>
      <c r="AMH65" s="26"/>
      <c r="AMI65" s="26"/>
      <c r="AMJ65" s="26"/>
      <c r="AMK65" s="26"/>
      <c r="AML65" s="26"/>
      <c r="AMM65" s="26"/>
      <c r="AMN65" s="26"/>
      <c r="AMO65" s="26"/>
      <c r="AMP65" s="26"/>
      <c r="AMQ65" s="26"/>
      <c r="AMR65" s="26"/>
      <c r="AMS65" s="26"/>
      <c r="AMT65" s="26"/>
      <c r="AMU65" s="26"/>
      <c r="AMV65" s="26"/>
      <c r="AMW65" s="26"/>
      <c r="AMX65" s="26"/>
      <c r="AMY65" s="26"/>
      <c r="AMZ65" s="26"/>
      <c r="ANA65" s="26"/>
      <c r="ANB65" s="26"/>
      <c r="ANC65" s="26"/>
      <c r="AND65" s="26"/>
      <c r="ANE65" s="26"/>
      <c r="ANF65" s="26"/>
      <c r="ANG65" s="26"/>
      <c r="ANH65" s="26"/>
      <c r="ANI65" s="26"/>
      <c r="ANJ65" s="26"/>
      <c r="ANK65" s="26"/>
      <c r="ANL65" s="26"/>
      <c r="ANM65" s="26"/>
      <c r="ANN65" s="26"/>
      <c r="ANO65" s="26"/>
      <c r="ANP65" s="26"/>
      <c r="ANQ65" s="26"/>
      <c r="ANR65" s="26"/>
      <c r="ANS65" s="26"/>
      <c r="ANT65" s="26"/>
      <c r="ANU65" s="26"/>
      <c r="ANV65" s="26"/>
      <c r="ANW65" s="26"/>
      <c r="ANX65" s="26"/>
      <c r="ANY65" s="26"/>
      <c r="ANZ65" s="26"/>
      <c r="AOA65" s="26"/>
      <c r="AOB65" s="26"/>
      <c r="AOC65" s="26"/>
      <c r="AOD65" s="26"/>
      <c r="AOE65" s="26"/>
      <c r="AOF65" s="26"/>
      <c r="AOG65" s="26"/>
      <c r="AOH65" s="26"/>
      <c r="AOI65" s="26"/>
      <c r="AOJ65" s="26"/>
      <c r="AOK65" s="26"/>
      <c r="AOL65" s="26"/>
      <c r="AOM65" s="26"/>
      <c r="AON65" s="26"/>
      <c r="AOO65" s="26"/>
      <c r="AOP65" s="26"/>
      <c r="AOQ65" s="26"/>
      <c r="AOR65" s="26"/>
      <c r="AOS65" s="26"/>
      <c r="AOT65" s="26"/>
      <c r="AOU65" s="26"/>
      <c r="AOV65" s="26"/>
      <c r="AOW65" s="26"/>
      <c r="AOX65" s="26"/>
      <c r="AOY65" s="26"/>
      <c r="AOZ65" s="26"/>
      <c r="APA65" s="26"/>
      <c r="APB65" s="26"/>
      <c r="APC65" s="26"/>
      <c r="APD65" s="26"/>
      <c r="APE65" s="26"/>
      <c r="APF65" s="26"/>
      <c r="APG65" s="26"/>
      <c r="APH65" s="26"/>
      <c r="API65" s="26"/>
      <c r="APJ65" s="26"/>
      <c r="APK65" s="26"/>
      <c r="APL65" s="26"/>
      <c r="APM65" s="26"/>
      <c r="APN65" s="26"/>
      <c r="APO65" s="26"/>
      <c r="APP65" s="26"/>
      <c r="APQ65" s="26"/>
      <c r="APR65" s="26"/>
      <c r="APS65" s="26"/>
      <c r="APT65" s="26"/>
      <c r="APU65" s="26"/>
      <c r="APV65" s="26"/>
      <c r="APW65" s="26"/>
      <c r="APX65" s="26"/>
      <c r="APY65" s="26"/>
      <c r="APZ65" s="26"/>
      <c r="AQA65" s="26"/>
      <c r="AQB65" s="26"/>
      <c r="AQC65" s="26"/>
      <c r="AQD65" s="26"/>
      <c r="AQE65" s="26"/>
      <c r="AQF65" s="26"/>
      <c r="AQG65" s="26"/>
      <c r="AQH65" s="26"/>
      <c r="AQI65" s="26"/>
      <c r="AQJ65" s="26"/>
      <c r="AQK65" s="26"/>
      <c r="AQL65" s="26"/>
      <c r="AQM65" s="26"/>
      <c r="AQN65" s="26"/>
      <c r="AQO65" s="26"/>
      <c r="AQP65" s="26"/>
      <c r="AQQ65" s="26"/>
      <c r="AQR65" s="26"/>
      <c r="AQS65" s="26"/>
      <c r="AQT65" s="26"/>
      <c r="AQU65" s="26"/>
      <c r="AQV65" s="26"/>
      <c r="AQW65" s="26"/>
      <c r="AQX65" s="26"/>
      <c r="AQY65" s="26"/>
      <c r="AQZ65" s="26"/>
      <c r="ARA65" s="26"/>
      <c r="ARB65" s="26"/>
      <c r="ARC65" s="26"/>
      <c r="ARD65" s="26"/>
      <c r="ARE65" s="26"/>
      <c r="ARF65" s="26"/>
      <c r="ARG65" s="26"/>
      <c r="ARH65" s="26"/>
      <c r="ARI65" s="26"/>
      <c r="ARJ65" s="26"/>
      <c r="ARK65" s="26"/>
      <c r="ARL65" s="26"/>
      <c r="ARM65" s="26"/>
      <c r="ARN65" s="26"/>
      <c r="ARO65" s="26"/>
      <c r="ARP65" s="26"/>
      <c r="ARQ65" s="26"/>
      <c r="ARR65" s="26"/>
      <c r="ARS65" s="26"/>
      <c r="ART65" s="26"/>
      <c r="ARU65" s="26"/>
      <c r="ARV65" s="26"/>
      <c r="ARW65" s="26"/>
      <c r="ARX65" s="26"/>
      <c r="ARY65" s="26"/>
      <c r="ARZ65" s="26"/>
      <c r="ASA65" s="26"/>
      <c r="ASB65" s="26"/>
      <c r="ASC65" s="26"/>
      <c r="ASD65" s="26"/>
      <c r="ASE65" s="26"/>
      <c r="ASF65" s="26"/>
      <c r="ASG65" s="26"/>
      <c r="ASH65" s="26"/>
      <c r="ASI65" s="26"/>
      <c r="ASJ65" s="26"/>
      <c r="ASK65" s="26"/>
      <c r="ASL65" s="26"/>
      <c r="ASM65" s="26"/>
      <c r="ASN65" s="26"/>
      <c r="ASO65" s="26"/>
      <c r="ASP65" s="26"/>
      <c r="ASQ65" s="26"/>
      <c r="ASR65" s="26"/>
      <c r="ASS65" s="26"/>
      <c r="AST65" s="26"/>
      <c r="ASU65" s="26"/>
      <c r="ASV65" s="26"/>
      <c r="ASW65" s="26"/>
      <c r="ASX65" s="26"/>
      <c r="ASY65" s="26"/>
      <c r="ASZ65" s="26"/>
      <c r="ATA65" s="26"/>
      <c r="ATB65" s="26"/>
      <c r="ATC65" s="26"/>
      <c r="ATD65" s="26"/>
      <c r="ATE65" s="26"/>
      <c r="ATF65" s="26"/>
      <c r="ATG65" s="26"/>
      <c r="ATH65" s="26"/>
      <c r="ATI65" s="26"/>
      <c r="ATJ65" s="26"/>
      <c r="ATK65" s="26"/>
      <c r="ATL65" s="26"/>
      <c r="ATM65" s="26"/>
      <c r="ATN65" s="26"/>
      <c r="ATO65" s="26"/>
      <c r="ATP65" s="26"/>
      <c r="ATQ65" s="26"/>
      <c r="ATR65" s="26"/>
      <c r="ATS65" s="26"/>
      <c r="ATT65" s="26"/>
      <c r="ATU65" s="26"/>
      <c r="ATV65" s="26"/>
      <c r="ATW65" s="26"/>
      <c r="ATX65" s="26"/>
      <c r="ATY65" s="26"/>
      <c r="ATZ65" s="26"/>
      <c r="AUA65" s="26"/>
      <c r="AUB65" s="26"/>
      <c r="AUC65" s="26"/>
      <c r="AUD65" s="26"/>
      <c r="AUE65" s="26"/>
      <c r="AUF65" s="26"/>
      <c r="AUG65" s="26"/>
      <c r="AUH65" s="26"/>
      <c r="AUI65" s="26"/>
      <c r="AUJ65" s="26"/>
      <c r="AUK65" s="26"/>
      <c r="AUL65" s="26"/>
      <c r="AUM65" s="26"/>
      <c r="AUN65" s="26"/>
      <c r="AUO65" s="26"/>
      <c r="AUP65" s="26"/>
      <c r="AUQ65" s="26"/>
      <c r="AUR65" s="26"/>
      <c r="AUS65" s="26"/>
      <c r="AUT65" s="26"/>
      <c r="AUU65" s="26"/>
      <c r="AUV65" s="26"/>
      <c r="AUW65" s="26"/>
      <c r="AUX65" s="26"/>
      <c r="AUY65" s="26"/>
      <c r="AUZ65" s="26"/>
      <c r="AVA65" s="26"/>
      <c r="AVB65" s="26"/>
      <c r="AVC65" s="26"/>
      <c r="AVD65" s="26"/>
      <c r="AVE65" s="26"/>
      <c r="AVF65" s="26"/>
      <c r="AVG65" s="26"/>
      <c r="AVH65" s="26"/>
      <c r="AVI65" s="26"/>
      <c r="AVJ65" s="26"/>
      <c r="AVK65" s="26"/>
      <c r="AVL65" s="26"/>
      <c r="AVM65" s="26"/>
      <c r="AVN65" s="26"/>
      <c r="AVO65" s="26"/>
      <c r="AVP65" s="26"/>
      <c r="AVQ65" s="26"/>
      <c r="AVR65" s="26"/>
      <c r="AVS65" s="26"/>
      <c r="AVT65" s="26"/>
      <c r="AVU65" s="26"/>
      <c r="AVV65" s="26"/>
      <c r="AVW65" s="26"/>
      <c r="AVX65" s="26"/>
      <c r="AVY65" s="26"/>
      <c r="AVZ65" s="26"/>
      <c r="AWA65" s="26"/>
      <c r="AWB65" s="26"/>
      <c r="AWC65" s="26"/>
      <c r="AWD65" s="26"/>
      <c r="AWE65" s="26"/>
      <c r="AWF65" s="26"/>
      <c r="AWG65" s="26"/>
      <c r="AWH65" s="26"/>
      <c r="AWI65" s="26"/>
      <c r="AWJ65" s="26"/>
      <c r="AWK65" s="26"/>
      <c r="AWL65" s="26"/>
      <c r="AWM65" s="26"/>
      <c r="AWN65" s="26"/>
      <c r="AWO65" s="26"/>
      <c r="AWP65" s="26"/>
      <c r="AWQ65" s="26"/>
      <c r="AWR65" s="26"/>
      <c r="AWS65" s="26"/>
      <c r="AWT65" s="26"/>
      <c r="AWU65" s="26"/>
      <c r="AWV65" s="26"/>
      <c r="AWW65" s="26"/>
      <c r="AWX65" s="26"/>
      <c r="AWY65" s="26"/>
      <c r="AWZ65" s="26"/>
      <c r="AXA65" s="26"/>
      <c r="AXB65" s="26"/>
      <c r="AXC65" s="26"/>
      <c r="AXD65" s="26"/>
      <c r="AXE65" s="26"/>
      <c r="AXF65" s="26"/>
      <c r="AXG65" s="26"/>
      <c r="AXH65" s="26"/>
      <c r="AXI65" s="26"/>
      <c r="AXJ65" s="26"/>
      <c r="AXK65" s="26"/>
      <c r="AXL65" s="26"/>
      <c r="AXM65" s="26"/>
      <c r="AXN65" s="26"/>
      <c r="AXO65" s="26"/>
      <c r="AXP65" s="26"/>
      <c r="AXQ65" s="26"/>
      <c r="AXR65" s="26"/>
      <c r="AXS65" s="26"/>
      <c r="AXT65" s="26"/>
      <c r="AXU65" s="26"/>
      <c r="AXV65" s="26"/>
      <c r="AXW65" s="26"/>
      <c r="AXX65" s="26"/>
      <c r="AXY65" s="26"/>
      <c r="AXZ65" s="26"/>
      <c r="AYA65" s="26"/>
      <c r="AYB65" s="26"/>
      <c r="AYC65" s="26"/>
      <c r="AYD65" s="26"/>
      <c r="AYE65" s="26"/>
      <c r="AYF65" s="26"/>
      <c r="AYG65" s="26"/>
      <c r="AYH65" s="26"/>
      <c r="AYI65" s="26"/>
      <c r="AYJ65" s="26"/>
      <c r="AYK65" s="26"/>
      <c r="AYL65" s="26"/>
      <c r="AYM65" s="26"/>
      <c r="AYN65" s="26"/>
      <c r="AYO65" s="26"/>
      <c r="AYP65" s="26"/>
      <c r="AYQ65" s="26"/>
      <c r="AYR65" s="26"/>
      <c r="AYS65" s="26"/>
      <c r="AYT65" s="26"/>
      <c r="AYU65" s="26"/>
      <c r="AYV65" s="26"/>
      <c r="AYW65" s="26"/>
      <c r="AYX65" s="26"/>
      <c r="AYY65" s="26"/>
      <c r="AYZ65" s="26"/>
      <c r="AZA65" s="26"/>
      <c r="AZB65" s="26"/>
      <c r="AZC65" s="26"/>
      <c r="AZD65" s="26"/>
      <c r="AZE65" s="26"/>
      <c r="AZF65" s="26"/>
      <c r="AZG65" s="26"/>
      <c r="AZH65" s="26"/>
      <c r="AZI65" s="26"/>
      <c r="AZJ65" s="26"/>
      <c r="AZK65" s="26"/>
      <c r="AZL65" s="26"/>
      <c r="AZM65" s="26"/>
      <c r="AZN65" s="26"/>
      <c r="AZO65" s="26"/>
      <c r="AZP65" s="26"/>
      <c r="AZQ65" s="26"/>
      <c r="AZR65" s="26"/>
      <c r="AZS65" s="26"/>
      <c r="AZT65" s="26"/>
      <c r="AZU65" s="26"/>
      <c r="AZV65" s="26"/>
      <c r="AZW65" s="26"/>
      <c r="AZX65" s="26"/>
      <c r="AZY65" s="26"/>
      <c r="AZZ65" s="26"/>
      <c r="BAA65" s="26"/>
      <c r="BAB65" s="26"/>
      <c r="BAC65" s="26"/>
      <c r="BAD65" s="26"/>
      <c r="BAE65" s="26"/>
      <c r="BAF65" s="26"/>
      <c r="BAG65" s="26"/>
      <c r="BAH65" s="26"/>
      <c r="BAI65" s="26"/>
      <c r="BAJ65" s="26"/>
      <c r="BAK65" s="26"/>
      <c r="BAL65" s="26"/>
      <c r="BAM65" s="26"/>
      <c r="BAN65" s="26"/>
      <c r="BAO65" s="26"/>
      <c r="BAP65" s="26"/>
      <c r="BAQ65" s="26"/>
      <c r="BAR65" s="26"/>
      <c r="BAS65" s="26"/>
      <c r="BAT65" s="26"/>
      <c r="BAU65" s="26"/>
      <c r="BAV65" s="26"/>
      <c r="BAW65" s="26"/>
      <c r="BAX65" s="26"/>
      <c r="BAY65" s="26"/>
      <c r="BAZ65" s="26"/>
      <c r="BBA65" s="26"/>
      <c r="BBB65" s="26"/>
      <c r="BBC65" s="26"/>
      <c r="BBD65" s="26"/>
      <c r="BBE65" s="26"/>
      <c r="BBF65" s="26"/>
      <c r="BBG65" s="26"/>
      <c r="BBH65" s="26"/>
      <c r="BBI65" s="26"/>
      <c r="BBJ65" s="26"/>
      <c r="BBK65" s="26"/>
      <c r="BBL65" s="26"/>
      <c r="BBM65" s="26"/>
      <c r="BBN65" s="26"/>
      <c r="BBO65" s="26"/>
      <c r="BBP65" s="26"/>
      <c r="BBQ65" s="26"/>
      <c r="BBR65" s="26"/>
      <c r="BBS65" s="26"/>
      <c r="BBT65" s="26"/>
      <c r="BBU65" s="26"/>
      <c r="BBV65" s="26"/>
      <c r="BBW65" s="26"/>
      <c r="BBX65" s="26"/>
      <c r="BBY65" s="26"/>
      <c r="BBZ65" s="26"/>
      <c r="BCA65" s="26"/>
      <c r="BCB65" s="26"/>
      <c r="BCC65" s="26"/>
      <c r="BCD65" s="26"/>
      <c r="BCE65" s="26"/>
      <c r="BCF65" s="26"/>
      <c r="BCG65" s="26"/>
      <c r="BCH65" s="26"/>
      <c r="BCI65" s="26"/>
      <c r="BCJ65" s="26"/>
      <c r="BCK65" s="26"/>
      <c r="BCL65" s="26"/>
      <c r="BCM65" s="26"/>
      <c r="BCN65" s="26"/>
      <c r="BCO65" s="26"/>
      <c r="BCP65" s="26"/>
      <c r="BCQ65" s="26"/>
      <c r="BCR65" s="26"/>
      <c r="BCS65" s="26"/>
      <c r="BCT65" s="26"/>
      <c r="BCU65" s="26"/>
      <c r="BCV65" s="26"/>
      <c r="BCW65" s="26"/>
      <c r="BCX65" s="26"/>
      <c r="BCY65" s="26"/>
      <c r="BCZ65" s="26"/>
      <c r="BDA65" s="26"/>
      <c r="BDB65" s="26"/>
      <c r="BDC65" s="26"/>
      <c r="BDD65" s="26"/>
      <c r="BDE65" s="26"/>
      <c r="BDF65" s="26"/>
      <c r="BDG65" s="26"/>
      <c r="BDH65" s="26"/>
      <c r="BDI65" s="26"/>
      <c r="BDJ65" s="26"/>
      <c r="BDK65" s="26"/>
      <c r="BDL65" s="26"/>
      <c r="BDM65" s="26"/>
      <c r="BDN65" s="26"/>
      <c r="BDO65" s="26"/>
      <c r="BDP65" s="26"/>
      <c r="BDQ65" s="26"/>
      <c r="BDR65" s="26"/>
      <c r="BDS65" s="26"/>
      <c r="BDT65" s="26"/>
      <c r="BDU65" s="26"/>
      <c r="BDV65" s="26"/>
      <c r="BDW65" s="26"/>
      <c r="BDX65" s="26"/>
      <c r="BDY65" s="26"/>
      <c r="BDZ65" s="26"/>
      <c r="BEA65" s="26"/>
      <c r="BEB65" s="26"/>
      <c r="BEC65" s="26"/>
      <c r="BED65" s="26"/>
      <c r="BEE65" s="26"/>
      <c r="BEF65" s="26"/>
      <c r="BEG65" s="26"/>
      <c r="BEH65" s="26"/>
      <c r="BEI65" s="26"/>
      <c r="BEJ65" s="26"/>
      <c r="BEK65" s="26"/>
      <c r="BEL65" s="26"/>
      <c r="BEM65" s="26"/>
      <c r="BEN65" s="26"/>
      <c r="BEO65" s="26"/>
      <c r="BEP65" s="26"/>
      <c r="BEQ65" s="26"/>
      <c r="BER65" s="26"/>
      <c r="BES65" s="26"/>
      <c r="BET65" s="26"/>
      <c r="BEU65" s="26"/>
      <c r="BEV65" s="26"/>
      <c r="BEW65" s="26"/>
      <c r="BEX65" s="26"/>
      <c r="BEY65" s="26"/>
      <c r="BEZ65" s="26"/>
      <c r="BFA65" s="26"/>
      <c r="BFB65" s="26"/>
      <c r="BFC65" s="26"/>
      <c r="BFD65" s="26"/>
      <c r="BFE65" s="26"/>
      <c r="BFF65" s="26"/>
      <c r="BFG65" s="26"/>
      <c r="BFH65" s="26"/>
      <c r="BFI65" s="26"/>
      <c r="BFJ65" s="26"/>
      <c r="BFK65" s="26"/>
      <c r="BFL65" s="26"/>
      <c r="BFM65" s="26"/>
      <c r="BFN65" s="26"/>
      <c r="BFO65" s="26"/>
      <c r="BFP65" s="26"/>
      <c r="BFQ65" s="26"/>
      <c r="BFR65" s="26"/>
      <c r="BFS65" s="26"/>
      <c r="BFT65" s="26"/>
      <c r="BFU65" s="26"/>
      <c r="BFV65" s="26"/>
      <c r="BFW65" s="26"/>
      <c r="BFX65" s="26"/>
      <c r="BFY65" s="26"/>
      <c r="BFZ65" s="26"/>
      <c r="BGA65" s="26"/>
      <c r="BGB65" s="26"/>
      <c r="BGC65" s="26"/>
      <c r="BGD65" s="26"/>
      <c r="BGE65" s="26"/>
      <c r="BGF65" s="26"/>
      <c r="BGG65" s="26"/>
      <c r="BGH65" s="26"/>
      <c r="BGI65" s="26"/>
      <c r="BGJ65" s="26"/>
      <c r="BGK65" s="26"/>
      <c r="BGL65" s="26"/>
      <c r="BGM65" s="26"/>
      <c r="BGN65" s="26"/>
      <c r="BGO65" s="26"/>
      <c r="BGP65" s="26"/>
      <c r="BGQ65" s="26"/>
      <c r="BGR65" s="26"/>
      <c r="BGS65" s="26"/>
      <c r="BGT65" s="26"/>
      <c r="BGU65" s="26"/>
      <c r="BGV65" s="26"/>
      <c r="BGW65" s="26"/>
      <c r="BGX65" s="26"/>
      <c r="BGY65" s="26"/>
      <c r="BGZ65" s="26"/>
      <c r="BHA65" s="26"/>
      <c r="BHB65" s="26"/>
      <c r="BHC65" s="26"/>
      <c r="BHD65" s="26"/>
      <c r="BHE65" s="26"/>
      <c r="BHF65" s="26"/>
      <c r="BHG65" s="26"/>
      <c r="BHH65" s="26"/>
      <c r="BHI65" s="26"/>
      <c r="BHJ65" s="26"/>
      <c r="BHK65" s="26"/>
      <c r="BHL65" s="26"/>
      <c r="BHM65" s="26"/>
      <c r="BHN65" s="26"/>
      <c r="BHO65" s="26"/>
      <c r="BHP65" s="26"/>
      <c r="BHQ65" s="26"/>
      <c r="BHR65" s="26"/>
      <c r="BHS65" s="26"/>
      <c r="BHT65" s="26"/>
      <c r="BHU65" s="26"/>
      <c r="BHV65" s="26"/>
      <c r="BHW65" s="26"/>
      <c r="BHX65" s="26"/>
      <c r="BHY65" s="26"/>
      <c r="BHZ65" s="26"/>
      <c r="BIA65" s="26"/>
      <c r="BIB65" s="26"/>
      <c r="BIC65" s="26"/>
      <c r="BID65" s="26"/>
      <c r="BIE65" s="26"/>
      <c r="BIF65" s="26"/>
      <c r="BIG65" s="26"/>
      <c r="BIH65" s="26"/>
      <c r="BII65" s="26"/>
      <c r="BIJ65" s="26"/>
      <c r="BIK65" s="26"/>
      <c r="BIL65" s="26"/>
      <c r="BIM65" s="26"/>
      <c r="BIN65" s="26"/>
      <c r="BIO65" s="26"/>
      <c r="BIP65" s="26"/>
      <c r="BIQ65" s="26"/>
      <c r="BIR65" s="26"/>
      <c r="BIS65" s="26"/>
      <c r="BIT65" s="26"/>
      <c r="BIU65" s="26"/>
      <c r="BIV65" s="26"/>
      <c r="BIW65" s="26"/>
      <c r="BIX65" s="26"/>
      <c r="BIY65" s="26"/>
      <c r="BIZ65" s="26"/>
      <c r="BJA65" s="26"/>
      <c r="BJB65" s="26"/>
      <c r="BJC65" s="26"/>
      <c r="BJD65" s="26"/>
      <c r="BJE65" s="26"/>
      <c r="BJF65" s="26"/>
      <c r="BJG65" s="26"/>
      <c r="BJH65" s="26"/>
      <c r="BJI65" s="26"/>
      <c r="BJJ65" s="26"/>
      <c r="BJK65" s="26"/>
      <c r="BJL65" s="26"/>
      <c r="BJM65" s="26"/>
      <c r="BJN65" s="26"/>
      <c r="BJO65" s="26"/>
      <c r="BJP65" s="26"/>
      <c r="BJQ65" s="26"/>
      <c r="BJR65" s="26"/>
      <c r="BJS65" s="26"/>
      <c r="BJT65" s="26"/>
      <c r="BJU65" s="26"/>
      <c r="BJV65" s="26"/>
      <c r="BJW65" s="26"/>
      <c r="BJX65" s="26"/>
      <c r="BJY65" s="26"/>
      <c r="BJZ65" s="26"/>
      <c r="BKA65" s="26"/>
      <c r="BKB65" s="26"/>
      <c r="BKC65" s="26"/>
      <c r="BKD65" s="26"/>
      <c r="BKE65" s="26"/>
      <c r="BKF65" s="26"/>
      <c r="BKG65" s="26"/>
      <c r="BKH65" s="26"/>
      <c r="BKI65" s="26"/>
      <c r="BKJ65" s="26"/>
      <c r="BKK65" s="26"/>
      <c r="BKL65" s="26"/>
      <c r="BKM65" s="26"/>
      <c r="BKN65" s="26"/>
      <c r="BKO65" s="26"/>
      <c r="BKP65" s="26"/>
      <c r="BKQ65" s="26"/>
      <c r="BKR65" s="26"/>
      <c r="BKS65" s="26"/>
      <c r="BKT65" s="26"/>
      <c r="BKU65" s="26"/>
      <c r="BKV65" s="26"/>
      <c r="BKW65" s="26"/>
      <c r="BKX65" s="26"/>
      <c r="BKY65" s="26"/>
      <c r="BKZ65" s="26"/>
      <c r="BLA65" s="26"/>
      <c r="BLB65" s="26"/>
      <c r="BLC65" s="26"/>
      <c r="BLD65" s="26"/>
      <c r="BLE65" s="26"/>
      <c r="BLF65" s="26"/>
      <c r="BLG65" s="26"/>
      <c r="BLH65" s="26"/>
      <c r="BLI65" s="26"/>
      <c r="BLJ65" s="26"/>
      <c r="BLK65" s="26"/>
      <c r="BLL65" s="26"/>
      <c r="BLM65" s="26"/>
      <c r="BLN65" s="26"/>
      <c r="BLO65" s="26"/>
      <c r="BLP65" s="26"/>
      <c r="BLQ65" s="26"/>
      <c r="BLR65" s="26"/>
      <c r="BLS65" s="26"/>
      <c r="BLT65" s="26"/>
      <c r="BLU65" s="26"/>
      <c r="BLV65" s="26"/>
      <c r="BLW65" s="26"/>
      <c r="BLX65" s="26"/>
      <c r="BLY65" s="26"/>
      <c r="BLZ65" s="26"/>
      <c r="BMA65" s="26"/>
      <c r="BMB65" s="26"/>
      <c r="BMC65" s="26"/>
      <c r="BMD65" s="26"/>
      <c r="BME65" s="26"/>
      <c r="BMF65" s="26"/>
      <c r="BMG65" s="26"/>
      <c r="BMH65" s="26"/>
      <c r="BMI65" s="26"/>
      <c r="BMJ65" s="26"/>
      <c r="BMK65" s="26"/>
      <c r="BML65" s="26"/>
      <c r="BMM65" s="26"/>
      <c r="BMN65" s="26"/>
      <c r="BMO65" s="26"/>
      <c r="BMP65" s="26"/>
      <c r="BMQ65" s="26"/>
      <c r="BMR65" s="26"/>
      <c r="BMS65" s="26"/>
      <c r="BMT65" s="26"/>
      <c r="BMU65" s="26"/>
      <c r="BMV65" s="26"/>
      <c r="BMW65" s="26"/>
      <c r="BMX65" s="26"/>
      <c r="BMY65" s="26"/>
      <c r="BMZ65" s="26"/>
      <c r="BNA65" s="26"/>
      <c r="BNB65" s="26"/>
      <c r="BNC65" s="26"/>
      <c r="BND65" s="26"/>
      <c r="BNE65" s="26"/>
      <c r="BNF65" s="26"/>
      <c r="BNG65" s="26"/>
      <c r="BNH65" s="26"/>
      <c r="BNI65" s="26"/>
      <c r="BNJ65" s="26"/>
      <c r="BNK65" s="26"/>
      <c r="BNL65" s="26"/>
      <c r="BNM65" s="26"/>
      <c r="BNN65" s="26"/>
      <c r="BNO65" s="26"/>
      <c r="BNP65" s="26"/>
      <c r="BNQ65" s="26"/>
      <c r="BNR65" s="26"/>
      <c r="BNS65" s="26"/>
      <c r="BNT65" s="26"/>
      <c r="BNU65" s="26"/>
      <c r="BNV65" s="26"/>
      <c r="BNW65" s="26"/>
      <c r="BNX65" s="26"/>
      <c r="BNY65" s="26"/>
      <c r="BNZ65" s="26"/>
      <c r="BOA65" s="26"/>
      <c r="BOB65" s="26"/>
      <c r="BOC65" s="26"/>
      <c r="BOD65" s="26"/>
      <c r="BOE65" s="26"/>
      <c r="BOF65" s="26"/>
      <c r="BOG65" s="26"/>
      <c r="BOH65" s="26"/>
      <c r="BOI65" s="26"/>
      <c r="BOJ65" s="26"/>
      <c r="BOK65" s="26"/>
      <c r="BOL65" s="26"/>
      <c r="BOM65" s="26"/>
      <c r="BON65" s="26"/>
      <c r="BOO65" s="26"/>
      <c r="BOP65" s="26"/>
      <c r="BOQ65" s="26"/>
      <c r="BOR65" s="26"/>
      <c r="BOS65" s="26"/>
      <c r="BOT65" s="26"/>
      <c r="BOU65" s="26"/>
      <c r="BOV65" s="26"/>
      <c r="BOW65" s="26"/>
      <c r="BOX65" s="26"/>
      <c r="BOY65" s="26"/>
      <c r="BOZ65" s="26"/>
      <c r="BPA65" s="26"/>
      <c r="BPB65" s="26"/>
      <c r="BPC65" s="26"/>
      <c r="BPD65" s="26"/>
      <c r="BPE65" s="26"/>
      <c r="BPF65" s="26"/>
      <c r="BPG65" s="26"/>
      <c r="BPH65" s="26"/>
      <c r="BPI65" s="26"/>
      <c r="BPJ65" s="26"/>
      <c r="BPK65" s="26"/>
      <c r="BPL65" s="26"/>
      <c r="BPM65" s="26"/>
      <c r="BPN65" s="26"/>
      <c r="BPO65" s="26"/>
      <c r="BPP65" s="26"/>
      <c r="BPQ65" s="26"/>
      <c r="BPR65" s="26"/>
      <c r="BPS65" s="26"/>
      <c r="BPT65" s="26"/>
      <c r="BPU65" s="26"/>
      <c r="BPV65" s="26"/>
      <c r="BPW65" s="26"/>
      <c r="BPX65" s="26"/>
      <c r="BPY65" s="26"/>
      <c r="BPZ65" s="26"/>
      <c r="BQA65" s="26"/>
      <c r="BQB65" s="26"/>
      <c r="BQC65" s="26"/>
      <c r="BQD65" s="26"/>
      <c r="BQE65" s="26"/>
      <c r="BQF65" s="26"/>
      <c r="BQG65" s="26"/>
      <c r="BQH65" s="26"/>
      <c r="BQI65" s="26"/>
      <c r="BQJ65" s="26"/>
      <c r="BQK65" s="26"/>
      <c r="BQL65" s="26"/>
      <c r="BQM65" s="26"/>
      <c r="BQN65" s="26"/>
      <c r="BQO65" s="26"/>
      <c r="BQP65" s="26"/>
      <c r="BQQ65" s="26"/>
      <c r="BQR65" s="26"/>
      <c r="BQS65" s="26"/>
      <c r="BQT65" s="26"/>
      <c r="BQU65" s="26"/>
      <c r="BQV65" s="26"/>
      <c r="BQW65" s="26"/>
      <c r="BQX65" s="26"/>
      <c r="BQY65" s="26"/>
      <c r="BQZ65" s="26"/>
      <c r="BRA65" s="26"/>
      <c r="BRB65" s="26"/>
      <c r="BRC65" s="26"/>
      <c r="BRD65" s="26"/>
      <c r="BRE65" s="26"/>
      <c r="BRF65" s="26"/>
      <c r="BRG65" s="26"/>
      <c r="BRH65" s="26"/>
      <c r="BRI65" s="26"/>
      <c r="BRJ65" s="26"/>
      <c r="BRK65" s="26"/>
      <c r="BRL65" s="26"/>
      <c r="BRM65" s="26"/>
      <c r="BRN65" s="26"/>
      <c r="BRO65" s="26"/>
      <c r="BRP65" s="26"/>
      <c r="BRQ65" s="26"/>
      <c r="BRR65" s="26"/>
      <c r="BRS65" s="26"/>
      <c r="BRT65" s="26"/>
      <c r="BRU65" s="26"/>
      <c r="BRV65" s="26"/>
      <c r="BRW65" s="26"/>
      <c r="BRX65" s="26"/>
      <c r="BRY65" s="26"/>
      <c r="BRZ65" s="26"/>
      <c r="BSA65" s="26"/>
      <c r="BSB65" s="26"/>
      <c r="BSC65" s="26"/>
      <c r="BSD65" s="26"/>
      <c r="BSE65" s="26"/>
      <c r="BSF65" s="26"/>
      <c r="BSG65" s="26"/>
      <c r="BSH65" s="26"/>
      <c r="BSI65" s="26"/>
      <c r="BSJ65" s="26"/>
      <c r="BSK65" s="26"/>
      <c r="BSL65" s="26"/>
      <c r="BSM65" s="26"/>
      <c r="BSN65" s="26"/>
      <c r="BSO65" s="26"/>
      <c r="BSP65" s="26"/>
      <c r="BSQ65" s="26"/>
      <c r="BSR65" s="26"/>
      <c r="BSS65" s="26"/>
      <c r="BST65" s="26"/>
      <c r="BSU65" s="26"/>
      <c r="BSV65" s="26"/>
      <c r="BSW65" s="26"/>
      <c r="BSX65" s="26"/>
      <c r="BSY65" s="26"/>
      <c r="BSZ65" s="26"/>
      <c r="BTA65" s="26"/>
      <c r="BTB65" s="26"/>
      <c r="BTC65" s="26"/>
      <c r="BTD65" s="26"/>
      <c r="BTE65" s="26"/>
      <c r="BTF65" s="26"/>
      <c r="BTG65" s="26"/>
      <c r="BTH65" s="26"/>
      <c r="BTI65" s="26"/>
      <c r="BTJ65" s="26"/>
      <c r="BTK65" s="26"/>
      <c r="BTL65" s="26"/>
      <c r="BTM65" s="26"/>
      <c r="BTN65" s="26"/>
      <c r="BTO65" s="26"/>
      <c r="BTP65" s="26"/>
      <c r="BTQ65" s="26"/>
      <c r="BTR65" s="26"/>
      <c r="BTS65" s="26"/>
      <c r="BTT65" s="26"/>
      <c r="BTU65" s="26"/>
      <c r="BTV65" s="26"/>
      <c r="BTW65" s="26"/>
      <c r="BTX65" s="26"/>
      <c r="BTY65" s="26"/>
      <c r="BTZ65" s="26"/>
      <c r="BUA65" s="26"/>
      <c r="BUB65" s="26"/>
      <c r="BUC65" s="26"/>
      <c r="BUD65" s="26"/>
      <c r="BUE65" s="26"/>
      <c r="BUF65" s="26"/>
      <c r="BUG65" s="26"/>
      <c r="BUH65" s="26"/>
      <c r="BUI65" s="26"/>
      <c r="BUJ65" s="26"/>
      <c r="BUK65" s="26"/>
      <c r="BUL65" s="26"/>
      <c r="BUM65" s="26"/>
      <c r="BUN65" s="26"/>
      <c r="BUO65" s="26"/>
      <c r="BUP65" s="26"/>
      <c r="BUQ65" s="26"/>
      <c r="BUR65" s="26"/>
      <c r="BUS65" s="26"/>
      <c r="BUT65" s="26"/>
      <c r="BUU65" s="26"/>
      <c r="BUV65" s="26"/>
      <c r="BUW65" s="26"/>
      <c r="BUX65" s="26"/>
      <c r="BUY65" s="26"/>
      <c r="BUZ65" s="26"/>
      <c r="BVA65" s="26"/>
      <c r="BVB65" s="26"/>
      <c r="BVC65" s="26"/>
      <c r="BVD65" s="26"/>
      <c r="BVE65" s="26"/>
      <c r="BVF65" s="26"/>
      <c r="BVG65" s="26"/>
      <c r="BVH65" s="26"/>
      <c r="BVI65" s="26"/>
      <c r="BVJ65" s="26"/>
      <c r="BVK65" s="26"/>
      <c r="BVL65" s="26"/>
      <c r="BVM65" s="26"/>
      <c r="BVN65" s="26"/>
      <c r="BVO65" s="26"/>
      <c r="BVP65" s="26"/>
      <c r="BVQ65" s="26"/>
      <c r="BVR65" s="26"/>
      <c r="BVS65" s="26"/>
      <c r="BVT65" s="26"/>
      <c r="BVU65" s="26"/>
      <c r="BVV65" s="26"/>
      <c r="BVW65" s="26"/>
      <c r="BVX65" s="26"/>
      <c r="BVY65" s="26"/>
      <c r="BVZ65" s="26"/>
      <c r="BWA65" s="26"/>
      <c r="BWB65" s="26"/>
      <c r="BWC65" s="26"/>
      <c r="BWD65" s="26"/>
      <c r="BWE65" s="26"/>
      <c r="BWF65" s="26"/>
      <c r="BWG65" s="26"/>
      <c r="BWH65" s="26"/>
      <c r="BWI65" s="26"/>
      <c r="BWJ65" s="26"/>
      <c r="BWK65" s="26"/>
      <c r="BWL65" s="26"/>
      <c r="BWM65" s="26"/>
      <c r="BWN65" s="26"/>
      <c r="BWO65" s="26"/>
      <c r="BWP65" s="26"/>
      <c r="BWQ65" s="26"/>
      <c r="BWR65" s="26"/>
      <c r="BWS65" s="26"/>
      <c r="BWT65" s="26"/>
      <c r="BWU65" s="26"/>
      <c r="BWV65" s="26"/>
      <c r="BWW65" s="26"/>
      <c r="BWX65" s="26"/>
      <c r="BWY65" s="26"/>
      <c r="BWZ65" s="26"/>
      <c r="BXA65" s="26"/>
      <c r="BXB65" s="26"/>
      <c r="BXC65" s="26"/>
      <c r="BXD65" s="26"/>
      <c r="BXE65" s="26"/>
      <c r="BXF65" s="26"/>
      <c r="BXG65" s="26"/>
      <c r="BXH65" s="26"/>
      <c r="BXI65" s="26"/>
      <c r="BXJ65" s="26"/>
      <c r="BXK65" s="26"/>
      <c r="BXL65" s="26"/>
      <c r="BXM65" s="26"/>
      <c r="BXN65" s="26"/>
      <c r="BXO65" s="26"/>
      <c r="BXP65" s="26"/>
      <c r="BXQ65" s="26"/>
      <c r="BXR65" s="26"/>
      <c r="BXS65" s="26"/>
      <c r="BXT65" s="26"/>
      <c r="BXU65" s="26"/>
      <c r="BXV65" s="26"/>
      <c r="BXW65" s="26"/>
      <c r="BXX65" s="26"/>
      <c r="BXY65" s="26"/>
      <c r="BXZ65" s="26"/>
      <c r="BYA65" s="26"/>
      <c r="BYB65" s="26"/>
      <c r="BYC65" s="26"/>
      <c r="BYD65" s="26"/>
      <c r="BYE65" s="26"/>
      <c r="BYF65" s="26"/>
      <c r="BYG65" s="26"/>
      <c r="BYH65" s="26"/>
      <c r="BYI65" s="26"/>
      <c r="BYJ65" s="26"/>
      <c r="BYK65" s="26"/>
      <c r="BYL65" s="26"/>
      <c r="BYM65" s="26"/>
      <c r="BYN65" s="26"/>
      <c r="BYO65" s="26"/>
      <c r="BYP65" s="26"/>
      <c r="BYQ65" s="26"/>
      <c r="BYR65" s="26"/>
      <c r="BYS65" s="26"/>
      <c r="BYT65" s="26"/>
      <c r="BYU65" s="26"/>
      <c r="BYV65" s="26"/>
      <c r="BYW65" s="26"/>
      <c r="BYX65" s="26"/>
      <c r="BYY65" s="26"/>
      <c r="BYZ65" s="26"/>
      <c r="BZA65" s="26"/>
      <c r="BZB65" s="26"/>
      <c r="BZC65" s="26"/>
      <c r="BZD65" s="26"/>
      <c r="BZE65" s="26"/>
      <c r="BZF65" s="26"/>
      <c r="BZG65" s="26"/>
      <c r="BZH65" s="26"/>
      <c r="BZI65" s="26"/>
      <c r="BZJ65" s="26"/>
      <c r="BZK65" s="26"/>
      <c r="BZL65" s="26"/>
      <c r="BZM65" s="26"/>
      <c r="BZN65" s="26"/>
      <c r="BZO65" s="26"/>
      <c r="BZP65" s="26"/>
      <c r="BZQ65" s="26"/>
      <c r="BZR65" s="26"/>
      <c r="BZS65" s="26"/>
      <c r="BZT65" s="26"/>
      <c r="BZU65" s="26"/>
      <c r="BZV65" s="26"/>
      <c r="BZW65" s="26"/>
      <c r="BZX65" s="26"/>
      <c r="BZY65" s="26"/>
      <c r="BZZ65" s="26"/>
      <c r="CAA65" s="26"/>
      <c r="CAB65" s="26"/>
      <c r="CAC65" s="26"/>
      <c r="CAD65" s="26"/>
      <c r="CAE65" s="26"/>
      <c r="CAF65" s="26"/>
      <c r="CAG65" s="26"/>
      <c r="CAH65" s="26"/>
      <c r="CAI65" s="26"/>
      <c r="CAJ65" s="26"/>
      <c r="CAK65" s="26"/>
      <c r="CAL65" s="26"/>
      <c r="CAM65" s="26"/>
      <c r="CAN65" s="26"/>
      <c r="CAO65" s="26"/>
      <c r="CAP65" s="26"/>
      <c r="CAQ65" s="26"/>
      <c r="CAR65" s="26"/>
      <c r="CAS65" s="26"/>
      <c r="CAT65" s="26"/>
      <c r="CAU65" s="26"/>
      <c r="CAV65" s="26"/>
      <c r="CAW65" s="26"/>
      <c r="CAX65" s="26"/>
      <c r="CAY65" s="26"/>
      <c r="CAZ65" s="26"/>
      <c r="CBA65" s="26"/>
      <c r="CBB65" s="26"/>
      <c r="CBC65" s="26"/>
      <c r="CBD65" s="26"/>
      <c r="CBE65" s="26"/>
      <c r="CBF65" s="26"/>
      <c r="CBG65" s="26"/>
      <c r="CBH65" s="26"/>
      <c r="CBI65" s="26"/>
      <c r="CBJ65" s="26"/>
      <c r="CBK65" s="26"/>
      <c r="CBL65" s="26"/>
      <c r="CBM65" s="26"/>
      <c r="CBN65" s="26"/>
      <c r="CBO65" s="26"/>
      <c r="CBP65" s="26"/>
      <c r="CBQ65" s="26"/>
      <c r="CBR65" s="26"/>
      <c r="CBS65" s="26"/>
      <c r="CBT65" s="26"/>
      <c r="CBU65" s="26"/>
      <c r="CBV65" s="26"/>
      <c r="CBW65" s="26"/>
      <c r="CBX65" s="26"/>
      <c r="CBY65" s="26"/>
      <c r="CBZ65" s="26"/>
      <c r="CCA65" s="26"/>
      <c r="CCB65" s="26"/>
      <c r="CCC65" s="26"/>
      <c r="CCD65" s="26"/>
      <c r="CCE65" s="26"/>
      <c r="CCF65" s="26"/>
      <c r="CCG65" s="26"/>
      <c r="CCH65" s="26"/>
      <c r="CCI65" s="26"/>
      <c r="CCJ65" s="26"/>
      <c r="CCK65" s="26"/>
      <c r="CCL65" s="26"/>
      <c r="CCM65" s="26"/>
      <c r="CCN65" s="26"/>
      <c r="CCO65" s="26"/>
      <c r="CCP65" s="26"/>
      <c r="CCQ65" s="26"/>
      <c r="CCR65" s="26"/>
      <c r="CCS65" s="26"/>
      <c r="CCT65" s="26"/>
      <c r="CCU65" s="26"/>
      <c r="CCV65" s="26"/>
      <c r="CCW65" s="26"/>
      <c r="CCX65" s="26"/>
      <c r="CCY65" s="26"/>
      <c r="CCZ65" s="26"/>
      <c r="CDA65" s="26"/>
      <c r="CDB65" s="26"/>
      <c r="CDC65" s="26"/>
      <c r="CDD65" s="26"/>
      <c r="CDE65" s="26"/>
      <c r="CDF65" s="26"/>
      <c r="CDG65" s="26"/>
      <c r="CDH65" s="26"/>
      <c r="CDI65" s="26"/>
      <c r="CDJ65" s="26"/>
      <c r="CDK65" s="26"/>
      <c r="CDL65" s="26"/>
      <c r="CDM65" s="26"/>
      <c r="CDN65" s="26"/>
      <c r="CDO65" s="26"/>
      <c r="CDP65" s="26"/>
      <c r="CDQ65" s="26"/>
      <c r="CDR65" s="26"/>
      <c r="CDS65" s="26"/>
      <c r="CDT65" s="26"/>
      <c r="CDU65" s="26"/>
      <c r="CDV65" s="26"/>
      <c r="CDW65" s="26"/>
      <c r="CDX65" s="26"/>
      <c r="CDY65" s="26"/>
      <c r="CDZ65" s="26"/>
      <c r="CEA65" s="26"/>
      <c r="CEB65" s="26"/>
      <c r="CEC65" s="26"/>
      <c r="CED65" s="26"/>
      <c r="CEE65" s="26"/>
      <c r="CEF65" s="26"/>
      <c r="CEG65" s="26"/>
      <c r="CEH65" s="26"/>
      <c r="CEI65" s="26"/>
      <c r="CEJ65" s="26"/>
      <c r="CEK65" s="26"/>
      <c r="CEL65" s="26"/>
      <c r="CEM65" s="26"/>
      <c r="CEN65" s="26"/>
      <c r="CEO65" s="26"/>
      <c r="CEP65" s="26"/>
      <c r="CEQ65" s="26"/>
      <c r="CER65" s="26"/>
      <c r="CES65" s="26"/>
      <c r="CET65" s="26"/>
      <c r="CEU65" s="26"/>
      <c r="CEV65" s="26"/>
      <c r="CEW65" s="26"/>
      <c r="CEX65" s="26"/>
      <c r="CEY65" s="26"/>
      <c r="CEZ65" s="26"/>
      <c r="CFA65" s="26"/>
      <c r="CFB65" s="26"/>
      <c r="CFC65" s="26"/>
      <c r="CFD65" s="26"/>
      <c r="CFE65" s="26"/>
      <c r="CFF65" s="26"/>
      <c r="CFG65" s="26"/>
      <c r="CFH65" s="26"/>
      <c r="CFI65" s="26"/>
      <c r="CFJ65" s="26"/>
      <c r="CFK65" s="26"/>
      <c r="CFL65" s="26"/>
      <c r="CFM65" s="26"/>
      <c r="CFN65" s="26"/>
      <c r="CFO65" s="26"/>
      <c r="CFP65" s="26"/>
      <c r="CFQ65" s="26"/>
      <c r="CFR65" s="26"/>
      <c r="CFS65" s="26"/>
      <c r="CFT65" s="26"/>
      <c r="CFU65" s="26"/>
      <c r="CFV65" s="26"/>
      <c r="CFW65" s="26"/>
      <c r="CFX65" s="26"/>
      <c r="CFY65" s="26"/>
      <c r="CFZ65" s="26"/>
      <c r="CGA65" s="26"/>
      <c r="CGB65" s="26"/>
      <c r="CGC65" s="26"/>
      <c r="CGD65" s="26"/>
      <c r="CGE65" s="26"/>
      <c r="CGF65" s="26"/>
      <c r="CGG65" s="26"/>
      <c r="CGH65" s="26"/>
      <c r="CGI65" s="26"/>
      <c r="CGJ65" s="26"/>
      <c r="CGK65" s="26"/>
      <c r="CGL65" s="26"/>
      <c r="CGM65" s="26"/>
      <c r="CGN65" s="26"/>
      <c r="CGO65" s="26"/>
      <c r="CGP65" s="26"/>
      <c r="CGQ65" s="26"/>
      <c r="CGR65" s="26"/>
      <c r="CGS65" s="26"/>
      <c r="CGT65" s="26"/>
      <c r="CGU65" s="26"/>
      <c r="CGV65" s="26"/>
      <c r="CGW65" s="26"/>
      <c r="CGX65" s="26"/>
      <c r="CGY65" s="26"/>
      <c r="CGZ65" s="26"/>
      <c r="CHA65" s="26"/>
      <c r="CHB65" s="26"/>
      <c r="CHC65" s="26"/>
      <c r="CHD65" s="26"/>
      <c r="CHE65" s="26"/>
      <c r="CHF65" s="26"/>
      <c r="CHG65" s="26"/>
      <c r="CHH65" s="26"/>
      <c r="CHI65" s="26"/>
      <c r="CHJ65" s="26"/>
      <c r="CHK65" s="26"/>
      <c r="CHL65" s="26"/>
      <c r="CHM65" s="26"/>
      <c r="CHN65" s="26"/>
      <c r="CHO65" s="26"/>
      <c r="CHP65" s="26"/>
      <c r="CHQ65" s="26"/>
      <c r="CHR65" s="26"/>
      <c r="CHS65" s="26"/>
      <c r="CHT65" s="26"/>
      <c r="CHU65" s="26"/>
      <c r="CHV65" s="26"/>
      <c r="CHW65" s="26"/>
      <c r="CHX65" s="26"/>
      <c r="CHY65" s="26"/>
      <c r="CHZ65" s="26"/>
      <c r="CIA65" s="26"/>
      <c r="CIB65" s="26"/>
      <c r="CIC65" s="26"/>
      <c r="CID65" s="26"/>
      <c r="CIE65" s="26"/>
      <c r="CIF65" s="26"/>
      <c r="CIG65" s="26"/>
      <c r="CIH65" s="26"/>
      <c r="CII65" s="26"/>
      <c r="CIJ65" s="26"/>
      <c r="CIK65" s="26"/>
      <c r="CIL65" s="26"/>
      <c r="CIM65" s="26"/>
      <c r="CIN65" s="26"/>
      <c r="CIO65" s="26"/>
      <c r="CIP65" s="26"/>
      <c r="CIQ65" s="26"/>
      <c r="CIR65" s="26"/>
      <c r="CIS65" s="26"/>
      <c r="CIT65" s="26"/>
      <c r="CIU65" s="26"/>
      <c r="CIV65" s="26"/>
      <c r="CIW65" s="26"/>
      <c r="CIX65" s="26"/>
      <c r="CIY65" s="26"/>
      <c r="CIZ65" s="26"/>
      <c r="CJA65" s="26"/>
      <c r="CJB65" s="26"/>
      <c r="CJC65" s="26"/>
      <c r="CJD65" s="26"/>
      <c r="CJE65" s="26"/>
      <c r="CJF65" s="26"/>
      <c r="CJG65" s="26"/>
      <c r="CJH65" s="26"/>
      <c r="CJI65" s="26"/>
      <c r="CJJ65" s="26"/>
      <c r="CJK65" s="26"/>
      <c r="CJL65" s="26"/>
      <c r="CJM65" s="26"/>
      <c r="CJN65" s="26"/>
      <c r="CJO65" s="26"/>
      <c r="CJP65" s="26"/>
      <c r="CJQ65" s="26"/>
      <c r="CJR65" s="26"/>
      <c r="CJS65" s="26"/>
      <c r="CJT65" s="26"/>
      <c r="CJU65" s="26"/>
      <c r="CJV65" s="26"/>
      <c r="CJW65" s="26"/>
      <c r="CJX65" s="26"/>
      <c r="CJY65" s="26"/>
      <c r="CJZ65" s="26"/>
      <c r="CKA65" s="26"/>
      <c r="CKB65" s="26"/>
      <c r="CKC65" s="26"/>
      <c r="CKD65" s="26"/>
      <c r="CKE65" s="26"/>
      <c r="CKF65" s="26"/>
      <c r="CKG65" s="26"/>
      <c r="CKH65" s="26"/>
      <c r="CKI65" s="26"/>
      <c r="CKJ65" s="26"/>
      <c r="CKK65" s="26"/>
      <c r="CKL65" s="26"/>
      <c r="CKM65" s="26"/>
      <c r="CKN65" s="26"/>
      <c r="CKO65" s="26"/>
      <c r="CKP65" s="26"/>
      <c r="CKQ65" s="26"/>
      <c r="CKR65" s="26"/>
      <c r="CKS65" s="26"/>
      <c r="CKT65" s="26"/>
      <c r="CKU65" s="26"/>
      <c r="CKV65" s="26"/>
      <c r="CKW65" s="26"/>
      <c r="CKX65" s="26"/>
      <c r="CKY65" s="26"/>
      <c r="CKZ65" s="26"/>
      <c r="CLA65" s="26"/>
      <c r="CLB65" s="26"/>
      <c r="CLC65" s="26"/>
      <c r="CLD65" s="26"/>
      <c r="CLE65" s="26"/>
      <c r="CLF65" s="26"/>
      <c r="CLG65" s="26"/>
      <c r="CLH65" s="26"/>
      <c r="CLI65" s="26"/>
      <c r="CLJ65" s="26"/>
      <c r="CLK65" s="26"/>
      <c r="CLL65" s="26"/>
      <c r="CLM65" s="26"/>
      <c r="CLN65" s="26"/>
      <c r="CLO65" s="26"/>
      <c r="CLP65" s="26"/>
      <c r="CLQ65" s="26"/>
      <c r="CLR65" s="26"/>
      <c r="CLS65" s="26"/>
      <c r="CLT65" s="26"/>
      <c r="CLU65" s="26"/>
      <c r="CLV65" s="26"/>
      <c r="CLW65" s="26"/>
      <c r="CLX65" s="26"/>
      <c r="CLY65" s="26"/>
      <c r="CLZ65" s="26"/>
      <c r="CMA65" s="26"/>
      <c r="CMB65" s="26"/>
      <c r="CMC65" s="26"/>
      <c r="CMD65" s="26"/>
      <c r="CME65" s="26"/>
      <c r="CMF65" s="26"/>
      <c r="CMG65" s="26"/>
      <c r="CMH65" s="26"/>
      <c r="CMI65" s="26"/>
      <c r="CMJ65" s="26"/>
      <c r="CMK65" s="26"/>
      <c r="CML65" s="26"/>
      <c r="CMM65" s="26"/>
      <c r="CMN65" s="26"/>
      <c r="CMO65" s="26"/>
      <c r="CMP65" s="26"/>
      <c r="CMQ65" s="26"/>
      <c r="CMR65" s="26"/>
      <c r="CMS65" s="26"/>
      <c r="CMT65" s="26"/>
      <c r="CMU65" s="26"/>
      <c r="CMV65" s="26"/>
      <c r="CMW65" s="26"/>
      <c r="CMX65" s="26"/>
      <c r="CMY65" s="26"/>
      <c r="CMZ65" s="26"/>
      <c r="CNA65" s="26"/>
      <c r="CNB65" s="26"/>
      <c r="CNC65" s="26"/>
      <c r="CND65" s="26"/>
      <c r="CNE65" s="26"/>
      <c r="CNF65" s="26"/>
      <c r="CNG65" s="26"/>
      <c r="CNH65" s="26"/>
      <c r="CNI65" s="26"/>
      <c r="CNJ65" s="26"/>
      <c r="CNK65" s="26"/>
      <c r="CNL65" s="26"/>
      <c r="CNM65" s="26"/>
      <c r="CNN65" s="26"/>
      <c r="CNO65" s="26"/>
      <c r="CNP65" s="26"/>
      <c r="CNQ65" s="26"/>
      <c r="CNR65" s="26"/>
      <c r="CNS65" s="26"/>
      <c r="CNT65" s="26"/>
      <c r="CNU65" s="26"/>
      <c r="CNV65" s="26"/>
      <c r="CNW65" s="26"/>
      <c r="CNX65" s="26"/>
      <c r="CNY65" s="26"/>
      <c r="CNZ65" s="26"/>
      <c r="COA65" s="26"/>
      <c r="COB65" s="26"/>
      <c r="COC65" s="26"/>
      <c r="COD65" s="26"/>
      <c r="COE65" s="26"/>
      <c r="COF65" s="26"/>
      <c r="COG65" s="26"/>
      <c r="COH65" s="26"/>
      <c r="COI65" s="26"/>
      <c r="COJ65" s="26"/>
      <c r="COK65" s="26"/>
      <c r="COL65" s="26"/>
      <c r="COM65" s="26"/>
      <c r="CON65" s="26"/>
      <c r="COO65" s="26"/>
      <c r="COP65" s="26"/>
      <c r="COQ65" s="26"/>
      <c r="COR65" s="26"/>
      <c r="COS65" s="26"/>
      <c r="COT65" s="26"/>
      <c r="COU65" s="26"/>
      <c r="COV65" s="26"/>
      <c r="COW65" s="26"/>
      <c r="COX65" s="26"/>
      <c r="COY65" s="26"/>
      <c r="COZ65" s="26"/>
      <c r="CPA65" s="26"/>
      <c r="CPB65" s="26"/>
      <c r="CPC65" s="26"/>
      <c r="CPD65" s="26"/>
      <c r="CPE65" s="26"/>
      <c r="CPF65" s="26"/>
      <c r="CPG65" s="26"/>
      <c r="CPH65" s="26"/>
      <c r="CPI65" s="26"/>
      <c r="CPJ65" s="26"/>
      <c r="CPK65" s="26"/>
      <c r="CPL65" s="26"/>
      <c r="CPM65" s="26"/>
      <c r="CPN65" s="26"/>
      <c r="CPO65" s="26"/>
      <c r="CPP65" s="26"/>
      <c r="CPQ65" s="26"/>
      <c r="CPR65" s="26"/>
      <c r="CPS65" s="26"/>
      <c r="CPT65" s="26"/>
      <c r="CPU65" s="26"/>
      <c r="CPV65" s="26"/>
      <c r="CPW65" s="26"/>
      <c r="CPX65" s="26"/>
      <c r="CPY65" s="26"/>
      <c r="CPZ65" s="26"/>
      <c r="CQA65" s="26"/>
      <c r="CQB65" s="26"/>
      <c r="CQC65" s="26"/>
      <c r="CQD65" s="26"/>
      <c r="CQE65" s="26"/>
      <c r="CQF65" s="26"/>
      <c r="CQG65" s="26"/>
      <c r="CQH65" s="26"/>
      <c r="CQI65" s="26"/>
      <c r="CQJ65" s="26"/>
      <c r="CQK65" s="26"/>
      <c r="CQL65" s="26"/>
      <c r="CQM65" s="26"/>
      <c r="CQN65" s="26"/>
      <c r="CQO65" s="26"/>
      <c r="CQP65" s="26"/>
      <c r="CQQ65" s="26"/>
      <c r="CQR65" s="26"/>
      <c r="CQS65" s="26"/>
      <c r="CQT65" s="26"/>
      <c r="CQU65" s="26"/>
      <c r="CQV65" s="26"/>
      <c r="CQW65" s="26"/>
      <c r="CQX65" s="26"/>
      <c r="CQY65" s="26"/>
      <c r="CQZ65" s="26"/>
      <c r="CRA65" s="26"/>
      <c r="CRB65" s="26"/>
      <c r="CRC65" s="26"/>
      <c r="CRD65" s="26"/>
      <c r="CRE65" s="26"/>
      <c r="CRF65" s="26"/>
      <c r="CRG65" s="26"/>
      <c r="CRH65" s="26"/>
      <c r="CRI65" s="26"/>
      <c r="CRJ65" s="26"/>
      <c r="CRK65" s="26"/>
      <c r="CRL65" s="26"/>
      <c r="CRM65" s="26"/>
      <c r="CRN65" s="26"/>
      <c r="CRO65" s="26"/>
      <c r="CRP65" s="26"/>
      <c r="CRQ65" s="26"/>
      <c r="CRR65" s="26"/>
      <c r="CRS65" s="26"/>
      <c r="CRT65" s="26"/>
      <c r="CRU65" s="26"/>
      <c r="CRV65" s="26"/>
      <c r="CRW65" s="26"/>
      <c r="CRX65" s="26"/>
      <c r="CRY65" s="26"/>
      <c r="CRZ65" s="26"/>
      <c r="CSA65" s="26"/>
      <c r="CSB65" s="26"/>
      <c r="CSC65" s="26"/>
      <c r="CSD65" s="26"/>
      <c r="CSE65" s="26"/>
      <c r="CSF65" s="26"/>
      <c r="CSG65" s="26"/>
      <c r="CSH65" s="26"/>
      <c r="CSI65" s="26"/>
      <c r="CSJ65" s="26"/>
      <c r="CSK65" s="26"/>
      <c r="CSL65" s="26"/>
      <c r="CSM65" s="26"/>
      <c r="CSN65" s="26"/>
      <c r="CSO65" s="26"/>
      <c r="CSP65" s="26"/>
      <c r="CSQ65" s="26"/>
      <c r="CSR65" s="26"/>
      <c r="CSS65" s="26"/>
      <c r="CST65" s="26"/>
      <c r="CSU65" s="26"/>
      <c r="CSV65" s="26"/>
      <c r="CSW65" s="26"/>
      <c r="CSX65" s="26"/>
      <c r="CSY65" s="26"/>
      <c r="CSZ65" s="26"/>
      <c r="CTA65" s="26"/>
      <c r="CTB65" s="26"/>
      <c r="CTC65" s="26"/>
      <c r="CTD65" s="26"/>
      <c r="CTE65" s="26"/>
      <c r="CTF65" s="26"/>
      <c r="CTG65" s="26"/>
      <c r="CTH65" s="26"/>
      <c r="CTI65" s="26"/>
      <c r="CTJ65" s="26"/>
      <c r="CTK65" s="26"/>
      <c r="CTL65" s="26"/>
      <c r="CTM65" s="26"/>
      <c r="CTN65" s="26"/>
      <c r="CTO65" s="26"/>
      <c r="CTP65" s="26"/>
      <c r="CTQ65" s="26"/>
      <c r="CTR65" s="26"/>
      <c r="CTS65" s="26"/>
      <c r="CTT65" s="26"/>
      <c r="CTU65" s="26"/>
      <c r="CTV65" s="26"/>
      <c r="CTW65" s="26"/>
      <c r="CTX65" s="26"/>
      <c r="CTY65" s="26"/>
      <c r="CTZ65" s="26"/>
      <c r="CUA65" s="26"/>
      <c r="CUB65" s="26"/>
      <c r="CUC65" s="26"/>
      <c r="CUD65" s="26"/>
      <c r="CUE65" s="26"/>
      <c r="CUF65" s="26"/>
      <c r="CUG65" s="26"/>
      <c r="CUH65" s="26"/>
      <c r="CUI65" s="26"/>
      <c r="CUJ65" s="26"/>
      <c r="CUK65" s="26"/>
      <c r="CUL65" s="26"/>
      <c r="CUM65" s="26"/>
      <c r="CUN65" s="26"/>
      <c r="CUO65" s="26"/>
      <c r="CUP65" s="26"/>
      <c r="CUQ65" s="26"/>
      <c r="CUR65" s="26"/>
      <c r="CUS65" s="26"/>
      <c r="CUT65" s="26"/>
      <c r="CUU65" s="26"/>
      <c r="CUV65" s="26"/>
      <c r="CUW65" s="26"/>
      <c r="CUX65" s="26"/>
      <c r="CUY65" s="26"/>
      <c r="CUZ65" s="26"/>
      <c r="CVA65" s="26"/>
      <c r="CVB65" s="26"/>
      <c r="CVC65" s="26"/>
      <c r="CVD65" s="26"/>
      <c r="CVE65" s="26"/>
      <c r="CVF65" s="26"/>
      <c r="CVG65" s="26"/>
      <c r="CVH65" s="26"/>
      <c r="CVI65" s="26"/>
      <c r="CVJ65" s="26"/>
      <c r="CVK65" s="26"/>
      <c r="CVL65" s="26"/>
      <c r="CVM65" s="26"/>
      <c r="CVN65" s="26"/>
      <c r="CVO65" s="26"/>
      <c r="CVP65" s="26"/>
      <c r="CVQ65" s="26"/>
      <c r="CVR65" s="26"/>
      <c r="CVS65" s="26"/>
      <c r="CVT65" s="26"/>
      <c r="CVU65" s="26"/>
      <c r="CVV65" s="26"/>
      <c r="CVW65" s="26"/>
      <c r="CVX65" s="26"/>
      <c r="CVY65" s="26"/>
      <c r="CVZ65" s="26"/>
      <c r="CWA65" s="26"/>
      <c r="CWB65" s="26"/>
      <c r="CWC65" s="26"/>
      <c r="CWD65" s="26"/>
      <c r="CWE65" s="26"/>
      <c r="CWF65" s="26"/>
      <c r="CWG65" s="26"/>
      <c r="CWH65" s="26"/>
      <c r="CWI65" s="26"/>
      <c r="CWJ65" s="26"/>
      <c r="CWK65" s="26"/>
      <c r="CWL65" s="26"/>
      <c r="CWM65" s="26"/>
      <c r="CWN65" s="26"/>
      <c r="CWO65" s="26"/>
      <c r="CWP65" s="26"/>
      <c r="CWQ65" s="26"/>
      <c r="CWR65" s="26"/>
      <c r="CWS65" s="26"/>
      <c r="CWT65" s="26"/>
      <c r="CWU65" s="26"/>
      <c r="CWV65" s="26"/>
      <c r="CWW65" s="26"/>
      <c r="CWX65" s="26"/>
      <c r="CWY65" s="26"/>
      <c r="CWZ65" s="26"/>
      <c r="CXA65" s="26"/>
      <c r="CXB65" s="26"/>
      <c r="CXC65" s="26"/>
      <c r="CXD65" s="26"/>
      <c r="CXE65" s="26"/>
      <c r="CXF65" s="26"/>
      <c r="CXG65" s="26"/>
      <c r="CXH65" s="26"/>
      <c r="CXI65" s="26"/>
      <c r="CXJ65" s="26"/>
      <c r="CXK65" s="26"/>
      <c r="CXL65" s="26"/>
      <c r="CXM65" s="26"/>
      <c r="CXN65" s="26"/>
      <c r="CXO65" s="26"/>
      <c r="CXP65" s="26"/>
      <c r="CXQ65" s="26"/>
      <c r="CXR65" s="26"/>
      <c r="CXS65" s="26"/>
      <c r="CXT65" s="26"/>
      <c r="CXU65" s="26"/>
      <c r="CXV65" s="26"/>
      <c r="CXW65" s="26"/>
      <c r="CXX65" s="26"/>
      <c r="CXY65" s="26"/>
      <c r="CXZ65" s="26"/>
      <c r="CYA65" s="26"/>
      <c r="CYB65" s="26"/>
      <c r="CYC65" s="26"/>
      <c r="CYD65" s="26"/>
      <c r="CYE65" s="26"/>
      <c r="CYF65" s="26"/>
      <c r="CYG65" s="26"/>
      <c r="CYH65" s="26"/>
      <c r="CYI65" s="26"/>
      <c r="CYJ65" s="26"/>
      <c r="CYK65" s="26"/>
      <c r="CYL65" s="26"/>
      <c r="CYM65" s="26"/>
      <c r="CYN65" s="26"/>
      <c r="CYO65" s="26"/>
      <c r="CYP65" s="26"/>
      <c r="CYQ65" s="26"/>
      <c r="CYR65" s="26"/>
      <c r="CYS65" s="26"/>
      <c r="CYT65" s="26"/>
      <c r="CYU65" s="26"/>
      <c r="CYV65" s="26"/>
      <c r="CYW65" s="26"/>
      <c r="CYX65" s="26"/>
      <c r="CYY65" s="26"/>
      <c r="CYZ65" s="26"/>
      <c r="CZA65" s="26"/>
      <c r="CZB65" s="26"/>
      <c r="CZC65" s="26"/>
      <c r="CZD65" s="26"/>
      <c r="CZE65" s="26"/>
      <c r="CZF65" s="26"/>
      <c r="CZG65" s="26"/>
      <c r="CZH65" s="26"/>
      <c r="CZI65" s="26"/>
      <c r="CZJ65" s="26"/>
      <c r="CZK65" s="26"/>
      <c r="CZL65" s="26"/>
      <c r="CZM65" s="26"/>
      <c r="CZN65" s="26"/>
      <c r="CZO65" s="26"/>
      <c r="CZP65" s="26"/>
      <c r="CZQ65" s="26"/>
      <c r="CZR65" s="26"/>
      <c r="CZS65" s="26"/>
      <c r="CZT65" s="26"/>
      <c r="CZU65" s="26"/>
      <c r="CZV65" s="26"/>
      <c r="CZW65" s="26"/>
      <c r="CZX65" s="26"/>
      <c r="CZY65" s="26"/>
      <c r="CZZ65" s="26"/>
      <c r="DAA65" s="26"/>
      <c r="DAB65" s="26"/>
      <c r="DAC65" s="26"/>
      <c r="DAD65" s="26"/>
      <c r="DAE65" s="26"/>
      <c r="DAF65" s="26"/>
      <c r="DAG65" s="26"/>
      <c r="DAH65" s="26"/>
      <c r="DAI65" s="26"/>
      <c r="DAJ65" s="26"/>
      <c r="DAK65" s="26"/>
      <c r="DAL65" s="26"/>
      <c r="DAM65" s="26"/>
      <c r="DAN65" s="26"/>
      <c r="DAO65" s="26"/>
      <c r="DAP65" s="26"/>
      <c r="DAQ65" s="26"/>
      <c r="DAR65" s="26"/>
      <c r="DAS65" s="26"/>
      <c r="DAT65" s="26"/>
      <c r="DAU65" s="26"/>
      <c r="DAV65" s="26"/>
      <c r="DAW65" s="26"/>
      <c r="DAX65" s="26"/>
      <c r="DAY65" s="26"/>
      <c r="DAZ65" s="26"/>
      <c r="DBA65" s="26"/>
      <c r="DBB65" s="26"/>
      <c r="DBC65" s="26"/>
      <c r="DBD65" s="26"/>
      <c r="DBE65" s="26"/>
      <c r="DBF65" s="26"/>
      <c r="DBG65" s="26"/>
      <c r="DBH65" s="26"/>
      <c r="DBI65" s="26"/>
      <c r="DBJ65" s="26"/>
      <c r="DBK65" s="26"/>
      <c r="DBL65" s="26"/>
      <c r="DBM65" s="26"/>
      <c r="DBN65" s="26"/>
      <c r="DBO65" s="26"/>
      <c r="DBP65" s="26"/>
      <c r="DBQ65" s="26"/>
      <c r="DBR65" s="26"/>
      <c r="DBS65" s="26"/>
      <c r="DBT65" s="26"/>
      <c r="DBU65" s="26"/>
      <c r="DBV65" s="26"/>
      <c r="DBW65" s="26"/>
      <c r="DBX65" s="26"/>
      <c r="DBY65" s="26"/>
      <c r="DBZ65" s="26"/>
      <c r="DCA65" s="26"/>
      <c r="DCB65" s="26"/>
      <c r="DCC65" s="26"/>
      <c r="DCD65" s="26"/>
      <c r="DCE65" s="26"/>
      <c r="DCF65" s="26"/>
      <c r="DCG65" s="26"/>
      <c r="DCH65" s="26"/>
      <c r="DCI65" s="26"/>
      <c r="DCJ65" s="26"/>
      <c r="DCK65" s="26"/>
      <c r="DCL65" s="26"/>
      <c r="DCM65" s="26"/>
      <c r="DCN65" s="26"/>
      <c r="DCO65" s="26"/>
      <c r="DCP65" s="26"/>
      <c r="DCQ65" s="26"/>
      <c r="DCR65" s="26"/>
      <c r="DCS65" s="26"/>
      <c r="DCT65" s="26"/>
      <c r="DCU65" s="26"/>
      <c r="DCV65" s="26"/>
      <c r="DCW65" s="26"/>
      <c r="DCX65" s="26"/>
      <c r="DCY65" s="26"/>
      <c r="DCZ65" s="26"/>
      <c r="DDA65" s="26"/>
      <c r="DDB65" s="26"/>
      <c r="DDC65" s="26"/>
      <c r="DDD65" s="26"/>
      <c r="DDE65" s="26"/>
      <c r="DDF65" s="26"/>
      <c r="DDG65" s="26"/>
      <c r="DDH65" s="26"/>
      <c r="DDI65" s="26"/>
      <c r="DDJ65" s="26"/>
      <c r="DDK65" s="26"/>
      <c r="DDL65" s="26"/>
      <c r="DDM65" s="26"/>
      <c r="DDN65" s="26"/>
      <c r="DDO65" s="26"/>
      <c r="DDP65" s="26"/>
      <c r="DDQ65" s="26"/>
      <c r="DDR65" s="26"/>
      <c r="DDS65" s="26"/>
      <c r="DDT65" s="26"/>
      <c r="DDU65" s="26"/>
      <c r="DDV65" s="26"/>
      <c r="DDW65" s="26"/>
      <c r="DDX65" s="26"/>
      <c r="DDY65" s="26"/>
      <c r="DDZ65" s="26"/>
      <c r="DEA65" s="26"/>
      <c r="DEB65" s="26"/>
      <c r="DEC65" s="26"/>
      <c r="DED65" s="26"/>
      <c r="DEE65" s="26"/>
      <c r="DEF65" s="26"/>
      <c r="DEG65" s="26"/>
      <c r="DEH65" s="26"/>
      <c r="DEI65" s="26"/>
      <c r="DEJ65" s="26"/>
      <c r="DEK65" s="26"/>
      <c r="DEL65" s="26"/>
      <c r="DEM65" s="26"/>
      <c r="DEN65" s="26"/>
      <c r="DEO65" s="26"/>
      <c r="DEP65" s="26"/>
      <c r="DEQ65" s="26"/>
      <c r="DER65" s="26"/>
      <c r="DES65" s="26"/>
      <c r="DET65" s="26"/>
      <c r="DEU65" s="26"/>
      <c r="DEV65" s="26"/>
      <c r="DEW65" s="26"/>
      <c r="DEX65" s="26"/>
      <c r="DEY65" s="26"/>
      <c r="DEZ65" s="26"/>
      <c r="DFA65" s="26"/>
      <c r="DFB65" s="26"/>
      <c r="DFC65" s="26"/>
      <c r="DFD65" s="26"/>
      <c r="DFE65" s="26"/>
      <c r="DFF65" s="26"/>
      <c r="DFG65" s="26"/>
      <c r="DFH65" s="26"/>
      <c r="DFI65" s="26"/>
      <c r="DFJ65" s="26"/>
      <c r="DFK65" s="26"/>
      <c r="DFL65" s="26"/>
      <c r="DFM65" s="26"/>
      <c r="DFN65" s="26"/>
      <c r="DFO65" s="26"/>
      <c r="DFP65" s="26"/>
      <c r="DFQ65" s="26"/>
      <c r="DFR65" s="26"/>
      <c r="DFS65" s="26"/>
      <c r="DFT65" s="26"/>
      <c r="DFU65" s="26"/>
      <c r="DFV65" s="26"/>
      <c r="DFW65" s="26"/>
      <c r="DFX65" s="26"/>
      <c r="DFY65" s="26"/>
      <c r="DFZ65" s="26"/>
      <c r="DGA65" s="26"/>
      <c r="DGB65" s="26"/>
      <c r="DGC65" s="26"/>
      <c r="DGD65" s="26"/>
      <c r="DGE65" s="26"/>
      <c r="DGF65" s="26"/>
      <c r="DGG65" s="26"/>
      <c r="DGH65" s="26"/>
      <c r="DGI65" s="26"/>
      <c r="DGJ65" s="26"/>
      <c r="DGK65" s="26"/>
      <c r="DGL65" s="26"/>
      <c r="DGM65" s="26"/>
      <c r="DGN65" s="26"/>
      <c r="DGO65" s="26"/>
      <c r="DGP65" s="26"/>
      <c r="DGQ65" s="26"/>
      <c r="DGR65" s="26"/>
      <c r="DGS65" s="26"/>
      <c r="DGT65" s="26"/>
      <c r="DGU65" s="26"/>
      <c r="DGV65" s="26"/>
      <c r="DGW65" s="26"/>
      <c r="DGX65" s="26"/>
      <c r="DGY65" s="26"/>
      <c r="DGZ65" s="26"/>
      <c r="DHA65" s="26"/>
      <c r="DHB65" s="26"/>
      <c r="DHC65" s="26"/>
      <c r="DHD65" s="26"/>
      <c r="DHE65" s="26"/>
      <c r="DHF65" s="26"/>
      <c r="DHG65" s="26"/>
      <c r="DHH65" s="26"/>
      <c r="DHI65" s="26"/>
      <c r="DHJ65" s="26"/>
      <c r="DHK65" s="26"/>
      <c r="DHL65" s="26"/>
      <c r="DHM65" s="26"/>
      <c r="DHN65" s="26"/>
      <c r="DHO65" s="26"/>
      <c r="DHP65" s="26"/>
      <c r="DHQ65" s="26"/>
      <c r="DHR65" s="26"/>
      <c r="DHS65" s="26"/>
      <c r="DHT65" s="26"/>
      <c r="DHU65" s="26"/>
      <c r="DHV65" s="26"/>
      <c r="DHW65" s="26"/>
      <c r="DHX65" s="26"/>
      <c r="DHY65" s="26"/>
      <c r="DHZ65" s="26"/>
      <c r="DIA65" s="26"/>
      <c r="DIB65" s="26"/>
      <c r="DIC65" s="26"/>
      <c r="DID65" s="26"/>
      <c r="DIE65" s="26"/>
      <c r="DIF65" s="26"/>
      <c r="DIG65" s="26"/>
      <c r="DIH65" s="26"/>
      <c r="DII65" s="26"/>
      <c r="DIJ65" s="26"/>
      <c r="DIK65" s="26"/>
      <c r="DIL65" s="26"/>
      <c r="DIM65" s="26"/>
      <c r="DIN65" s="26"/>
      <c r="DIO65" s="26"/>
      <c r="DIP65" s="26"/>
      <c r="DIQ65" s="26"/>
      <c r="DIR65" s="26"/>
      <c r="DIS65" s="26"/>
      <c r="DIT65" s="26"/>
      <c r="DIU65" s="26"/>
      <c r="DIV65" s="26"/>
      <c r="DIW65" s="26"/>
      <c r="DIX65" s="26"/>
      <c r="DIY65" s="26"/>
      <c r="DIZ65" s="26"/>
      <c r="DJA65" s="26"/>
      <c r="DJB65" s="26"/>
      <c r="DJC65" s="26"/>
      <c r="DJD65" s="26"/>
      <c r="DJE65" s="26"/>
      <c r="DJF65" s="26"/>
      <c r="DJG65" s="26"/>
      <c r="DJH65" s="26"/>
      <c r="DJI65" s="26"/>
      <c r="DJJ65" s="26"/>
      <c r="DJK65" s="26"/>
      <c r="DJL65" s="26"/>
      <c r="DJM65" s="26"/>
      <c r="DJN65" s="26"/>
      <c r="DJO65" s="26"/>
      <c r="DJP65" s="26"/>
      <c r="DJQ65" s="26"/>
      <c r="DJR65" s="26"/>
      <c r="DJS65" s="26"/>
      <c r="DJT65" s="26"/>
      <c r="DJU65" s="26"/>
      <c r="DJV65" s="26"/>
      <c r="DJW65" s="26"/>
      <c r="DJX65" s="26"/>
      <c r="DJY65" s="26"/>
      <c r="DJZ65" s="26"/>
      <c r="DKA65" s="26"/>
      <c r="DKB65" s="26"/>
      <c r="DKC65" s="26"/>
      <c r="DKD65" s="26"/>
      <c r="DKE65" s="26"/>
      <c r="DKF65" s="26"/>
      <c r="DKG65" s="26"/>
      <c r="DKH65" s="26"/>
      <c r="DKI65" s="26"/>
      <c r="DKJ65" s="26"/>
      <c r="DKK65" s="26"/>
      <c r="DKL65" s="26"/>
      <c r="DKM65" s="26"/>
      <c r="DKN65" s="26"/>
      <c r="DKO65" s="26"/>
      <c r="DKP65" s="26"/>
      <c r="DKQ65" s="26"/>
      <c r="DKR65" s="26"/>
      <c r="DKS65" s="26"/>
      <c r="DKT65" s="26"/>
      <c r="DKU65" s="26"/>
      <c r="DKV65" s="26"/>
      <c r="DKW65" s="26"/>
      <c r="DKX65" s="26"/>
      <c r="DKY65" s="26"/>
      <c r="DKZ65" s="26"/>
      <c r="DLA65" s="26"/>
      <c r="DLB65" s="26"/>
      <c r="DLC65" s="26"/>
      <c r="DLD65" s="26"/>
      <c r="DLE65" s="26"/>
      <c r="DLF65" s="26"/>
      <c r="DLG65" s="26"/>
      <c r="DLH65" s="26"/>
      <c r="DLI65" s="26"/>
      <c r="DLJ65" s="26"/>
      <c r="DLK65" s="26"/>
      <c r="DLL65" s="26"/>
      <c r="DLM65" s="26"/>
      <c r="DLN65" s="26"/>
      <c r="DLO65" s="26"/>
      <c r="DLP65" s="26"/>
      <c r="DLQ65" s="26"/>
      <c r="DLR65" s="26"/>
      <c r="DLS65" s="26"/>
      <c r="DLT65" s="26"/>
      <c r="DLU65" s="26"/>
      <c r="DLV65" s="26"/>
      <c r="DLW65" s="26"/>
      <c r="DLX65" s="26"/>
      <c r="DLY65" s="26"/>
      <c r="DLZ65" s="26"/>
      <c r="DMA65" s="26"/>
      <c r="DMB65" s="26"/>
      <c r="DMC65" s="26"/>
      <c r="DMD65" s="26"/>
      <c r="DME65" s="26"/>
      <c r="DMF65" s="26"/>
      <c r="DMG65" s="26"/>
      <c r="DMH65" s="26"/>
      <c r="DMI65" s="26"/>
      <c r="DMJ65" s="26"/>
      <c r="DMK65" s="26"/>
      <c r="DML65" s="26"/>
      <c r="DMM65" s="26"/>
      <c r="DMN65" s="26"/>
      <c r="DMO65" s="26"/>
      <c r="DMP65" s="26"/>
      <c r="DMQ65" s="26"/>
      <c r="DMR65" s="26"/>
      <c r="DMS65" s="26"/>
      <c r="DMT65" s="26"/>
      <c r="DMU65" s="26"/>
      <c r="DMV65" s="26"/>
      <c r="DMW65" s="26"/>
      <c r="DMX65" s="26"/>
      <c r="DMY65" s="26"/>
      <c r="DMZ65" s="26"/>
      <c r="DNA65" s="26"/>
      <c r="DNB65" s="26"/>
      <c r="DNC65" s="26"/>
      <c r="DND65" s="26"/>
      <c r="DNE65" s="26"/>
      <c r="DNF65" s="26"/>
      <c r="DNG65" s="26"/>
      <c r="DNH65" s="26"/>
      <c r="DNI65" s="26"/>
      <c r="DNJ65" s="26"/>
      <c r="DNK65" s="26"/>
      <c r="DNL65" s="26"/>
      <c r="DNM65" s="26"/>
      <c r="DNN65" s="26"/>
      <c r="DNO65" s="26"/>
      <c r="DNP65" s="26"/>
      <c r="DNQ65" s="26"/>
      <c r="DNR65" s="26"/>
      <c r="DNS65" s="26"/>
      <c r="DNT65" s="26"/>
      <c r="DNU65" s="26"/>
      <c r="DNV65" s="26"/>
      <c r="DNW65" s="26"/>
      <c r="DNX65" s="26"/>
      <c r="DNY65" s="26"/>
      <c r="DNZ65" s="26"/>
      <c r="DOA65" s="26"/>
      <c r="DOB65" s="26"/>
      <c r="DOC65" s="26"/>
      <c r="DOD65" s="26"/>
      <c r="DOE65" s="26"/>
      <c r="DOF65" s="26"/>
      <c r="DOG65" s="26"/>
      <c r="DOH65" s="26"/>
      <c r="DOI65" s="26"/>
      <c r="DOJ65" s="26"/>
      <c r="DOK65" s="26"/>
      <c r="DOL65" s="26"/>
      <c r="DOM65" s="26"/>
      <c r="DON65" s="26"/>
      <c r="DOO65" s="26"/>
      <c r="DOP65" s="26"/>
      <c r="DOQ65" s="26"/>
      <c r="DOR65" s="26"/>
      <c r="DOS65" s="26"/>
      <c r="DOT65" s="26"/>
      <c r="DOU65" s="26"/>
      <c r="DOV65" s="26"/>
      <c r="DOW65" s="26"/>
      <c r="DOX65" s="26"/>
      <c r="DOY65" s="26"/>
      <c r="DOZ65" s="26"/>
      <c r="DPA65" s="26"/>
      <c r="DPB65" s="26"/>
      <c r="DPC65" s="26"/>
      <c r="DPD65" s="26"/>
      <c r="DPE65" s="26"/>
      <c r="DPF65" s="26"/>
      <c r="DPG65" s="26"/>
      <c r="DPH65" s="26"/>
      <c r="DPI65" s="26"/>
      <c r="DPJ65" s="26"/>
      <c r="DPK65" s="26"/>
      <c r="DPL65" s="26"/>
      <c r="DPM65" s="26"/>
      <c r="DPN65" s="26"/>
      <c r="DPO65" s="26"/>
      <c r="DPP65" s="26"/>
      <c r="DPQ65" s="26"/>
      <c r="DPR65" s="26"/>
      <c r="DPS65" s="26"/>
      <c r="DPT65" s="26"/>
      <c r="DPU65" s="26"/>
      <c r="DPV65" s="26"/>
      <c r="DPW65" s="26"/>
      <c r="DPX65" s="26"/>
      <c r="DPY65" s="26"/>
      <c r="DPZ65" s="26"/>
      <c r="DQA65" s="26"/>
      <c r="DQB65" s="26"/>
      <c r="DQC65" s="26"/>
      <c r="DQD65" s="26"/>
      <c r="DQE65" s="26"/>
      <c r="DQF65" s="26"/>
      <c r="DQG65" s="26"/>
      <c r="DQH65" s="26"/>
      <c r="DQI65" s="26"/>
      <c r="DQJ65" s="26"/>
      <c r="DQK65" s="26"/>
      <c r="DQL65" s="26"/>
      <c r="DQM65" s="26"/>
      <c r="DQN65" s="26"/>
      <c r="DQO65" s="26"/>
      <c r="DQP65" s="26"/>
      <c r="DQQ65" s="26"/>
      <c r="DQR65" s="26"/>
      <c r="DQS65" s="26"/>
      <c r="DQT65" s="26"/>
      <c r="DQU65" s="26"/>
      <c r="DQV65" s="26"/>
      <c r="DQW65" s="26"/>
      <c r="DQX65" s="26"/>
      <c r="DQY65" s="26"/>
      <c r="DQZ65" s="26"/>
      <c r="DRA65" s="26"/>
      <c r="DRB65" s="26"/>
      <c r="DRC65" s="26"/>
      <c r="DRD65" s="26"/>
      <c r="DRE65" s="26"/>
      <c r="DRF65" s="26"/>
      <c r="DRG65" s="26"/>
      <c r="DRH65" s="26"/>
      <c r="DRI65" s="26"/>
      <c r="DRJ65" s="26"/>
      <c r="DRK65" s="26"/>
      <c r="DRL65" s="26"/>
      <c r="DRM65" s="26"/>
      <c r="DRN65" s="26"/>
      <c r="DRO65" s="26"/>
      <c r="DRP65" s="26"/>
      <c r="DRQ65" s="26"/>
      <c r="DRR65" s="26"/>
      <c r="DRS65" s="26"/>
      <c r="DRT65" s="26"/>
      <c r="DRU65" s="26"/>
      <c r="DRV65" s="26"/>
      <c r="DRW65" s="26"/>
      <c r="DRX65" s="26"/>
      <c r="DRY65" s="26"/>
      <c r="DRZ65" s="26"/>
      <c r="DSA65" s="26"/>
      <c r="DSB65" s="26"/>
      <c r="DSC65" s="26"/>
      <c r="DSD65" s="26"/>
      <c r="DSE65" s="26"/>
      <c r="DSF65" s="26"/>
      <c r="DSG65" s="26"/>
      <c r="DSH65" s="26"/>
      <c r="DSI65" s="26"/>
      <c r="DSJ65" s="26"/>
      <c r="DSK65" s="26"/>
      <c r="DSL65" s="26"/>
      <c r="DSM65" s="26"/>
      <c r="DSN65" s="26"/>
      <c r="DSO65" s="26"/>
      <c r="DSP65" s="26"/>
      <c r="DSQ65" s="26"/>
      <c r="DSR65" s="26"/>
      <c r="DSS65" s="26"/>
      <c r="DST65" s="26"/>
      <c r="DSU65" s="26"/>
      <c r="DSV65" s="26"/>
      <c r="DSW65" s="26"/>
      <c r="DSX65" s="26"/>
      <c r="DSY65" s="26"/>
      <c r="DSZ65" s="26"/>
      <c r="DTA65" s="26"/>
      <c r="DTB65" s="26"/>
      <c r="DTC65" s="26"/>
      <c r="DTD65" s="26"/>
      <c r="DTE65" s="26"/>
      <c r="DTF65" s="26"/>
      <c r="DTG65" s="26"/>
      <c r="DTH65" s="26"/>
      <c r="DTI65" s="26"/>
      <c r="DTJ65" s="26"/>
      <c r="DTK65" s="26"/>
      <c r="DTL65" s="26"/>
      <c r="DTM65" s="26"/>
      <c r="DTN65" s="26"/>
      <c r="DTO65" s="26"/>
      <c r="DTP65" s="26"/>
      <c r="DTQ65" s="26"/>
      <c r="DTR65" s="26"/>
      <c r="DTS65" s="26"/>
      <c r="DTT65" s="26"/>
      <c r="DTU65" s="26"/>
      <c r="DTV65" s="26"/>
      <c r="DTW65" s="26"/>
      <c r="DTX65" s="26"/>
      <c r="DTY65" s="26"/>
      <c r="DTZ65" s="26"/>
      <c r="DUA65" s="26"/>
      <c r="DUB65" s="26"/>
      <c r="DUC65" s="26"/>
      <c r="DUD65" s="26"/>
      <c r="DUE65" s="26"/>
      <c r="DUF65" s="26"/>
      <c r="DUG65" s="26"/>
      <c r="DUH65" s="26"/>
      <c r="DUI65" s="26"/>
      <c r="DUJ65" s="26"/>
      <c r="DUK65" s="26"/>
      <c r="DUL65" s="26"/>
      <c r="DUM65" s="26"/>
      <c r="DUN65" s="26"/>
      <c r="DUO65" s="26"/>
      <c r="DUP65" s="26"/>
      <c r="DUQ65" s="26"/>
      <c r="DUR65" s="26"/>
      <c r="DUS65" s="26"/>
      <c r="DUT65" s="26"/>
      <c r="DUU65" s="26"/>
      <c r="DUV65" s="26"/>
      <c r="DUW65" s="26"/>
      <c r="DUX65" s="26"/>
      <c r="DUY65" s="26"/>
      <c r="DUZ65" s="26"/>
      <c r="DVA65" s="26"/>
      <c r="DVB65" s="26"/>
      <c r="DVC65" s="26"/>
      <c r="DVD65" s="26"/>
      <c r="DVE65" s="26"/>
      <c r="DVF65" s="26"/>
      <c r="DVG65" s="26"/>
      <c r="DVH65" s="26"/>
      <c r="DVI65" s="26"/>
      <c r="DVJ65" s="26"/>
      <c r="DVK65" s="26"/>
      <c r="DVL65" s="26"/>
      <c r="DVM65" s="26"/>
      <c r="DVN65" s="26"/>
      <c r="DVO65" s="26"/>
      <c r="DVP65" s="26"/>
      <c r="DVQ65" s="26"/>
      <c r="DVR65" s="26"/>
      <c r="DVS65" s="26"/>
      <c r="DVT65" s="26"/>
      <c r="DVU65" s="26"/>
      <c r="DVV65" s="26"/>
      <c r="DVW65" s="26"/>
      <c r="DVX65" s="26"/>
      <c r="DVY65" s="26"/>
      <c r="DVZ65" s="26"/>
      <c r="DWA65" s="26"/>
      <c r="DWB65" s="26"/>
      <c r="DWC65" s="26"/>
      <c r="DWD65" s="26"/>
      <c r="DWE65" s="26"/>
      <c r="DWF65" s="26"/>
      <c r="DWG65" s="26"/>
      <c r="DWH65" s="26"/>
      <c r="DWI65" s="26"/>
      <c r="DWJ65" s="26"/>
      <c r="DWK65" s="26"/>
      <c r="DWL65" s="26"/>
      <c r="DWM65" s="26"/>
      <c r="DWN65" s="26"/>
      <c r="DWO65" s="26"/>
      <c r="DWP65" s="26"/>
      <c r="DWQ65" s="26"/>
      <c r="DWR65" s="26"/>
      <c r="DWS65" s="26"/>
      <c r="DWT65" s="26"/>
      <c r="DWU65" s="26"/>
      <c r="DWV65" s="26"/>
      <c r="DWW65" s="26"/>
      <c r="DWX65" s="26"/>
      <c r="DWY65" s="26"/>
      <c r="DWZ65" s="26"/>
      <c r="DXA65" s="26"/>
      <c r="DXB65" s="26"/>
      <c r="DXC65" s="26"/>
      <c r="DXD65" s="26"/>
      <c r="DXE65" s="26"/>
      <c r="DXF65" s="26"/>
      <c r="DXG65" s="26"/>
      <c r="DXH65" s="26"/>
      <c r="DXI65" s="26"/>
      <c r="DXJ65" s="26"/>
      <c r="DXK65" s="26"/>
      <c r="DXL65" s="26"/>
      <c r="DXM65" s="26"/>
      <c r="DXN65" s="26"/>
      <c r="DXO65" s="26"/>
      <c r="DXP65" s="26"/>
      <c r="DXQ65" s="26"/>
      <c r="DXR65" s="26"/>
      <c r="DXS65" s="26"/>
      <c r="DXT65" s="26"/>
      <c r="DXU65" s="26"/>
      <c r="DXV65" s="26"/>
      <c r="DXW65" s="26"/>
      <c r="DXX65" s="26"/>
      <c r="DXY65" s="26"/>
      <c r="DXZ65" s="26"/>
      <c r="DYA65" s="26"/>
      <c r="DYB65" s="26"/>
      <c r="DYC65" s="26"/>
      <c r="DYD65" s="26"/>
      <c r="DYE65" s="26"/>
      <c r="DYF65" s="26"/>
      <c r="DYG65" s="26"/>
      <c r="DYH65" s="26"/>
      <c r="DYI65" s="26"/>
      <c r="DYJ65" s="26"/>
      <c r="DYK65" s="26"/>
      <c r="DYL65" s="26"/>
      <c r="DYM65" s="26"/>
      <c r="DYN65" s="26"/>
      <c r="DYO65" s="26"/>
      <c r="DYP65" s="26"/>
      <c r="DYQ65" s="26"/>
      <c r="DYR65" s="26"/>
      <c r="DYS65" s="26"/>
      <c r="DYT65" s="26"/>
      <c r="DYU65" s="26"/>
      <c r="DYV65" s="26"/>
      <c r="DYW65" s="26"/>
      <c r="DYX65" s="26"/>
      <c r="DYY65" s="26"/>
      <c r="DYZ65" s="26"/>
      <c r="DZA65" s="26"/>
      <c r="DZB65" s="26"/>
      <c r="DZC65" s="26"/>
      <c r="DZD65" s="26"/>
      <c r="DZE65" s="26"/>
      <c r="DZF65" s="26"/>
      <c r="DZG65" s="26"/>
      <c r="DZH65" s="26"/>
      <c r="DZI65" s="26"/>
      <c r="DZJ65" s="26"/>
      <c r="DZK65" s="26"/>
      <c r="DZL65" s="26"/>
      <c r="DZM65" s="26"/>
      <c r="DZN65" s="26"/>
      <c r="DZO65" s="26"/>
      <c r="DZP65" s="26"/>
      <c r="DZQ65" s="26"/>
      <c r="DZR65" s="26"/>
      <c r="DZS65" s="26"/>
      <c r="DZT65" s="26"/>
      <c r="DZU65" s="26"/>
      <c r="DZV65" s="26"/>
      <c r="DZW65" s="26"/>
      <c r="DZX65" s="26"/>
      <c r="DZY65" s="26"/>
      <c r="DZZ65" s="26"/>
      <c r="EAA65" s="26"/>
      <c r="EAB65" s="26"/>
      <c r="EAC65" s="26"/>
      <c r="EAD65" s="26"/>
      <c r="EAE65" s="26"/>
      <c r="EAF65" s="26"/>
      <c r="EAG65" s="26"/>
      <c r="EAH65" s="26"/>
      <c r="EAI65" s="26"/>
      <c r="EAJ65" s="26"/>
      <c r="EAK65" s="26"/>
      <c r="EAL65" s="26"/>
      <c r="EAM65" s="26"/>
      <c r="EAN65" s="26"/>
      <c r="EAO65" s="26"/>
      <c r="EAP65" s="26"/>
      <c r="EAQ65" s="26"/>
      <c r="EAR65" s="26"/>
      <c r="EAS65" s="26"/>
      <c r="EAT65" s="26"/>
      <c r="EAU65" s="26"/>
      <c r="EAV65" s="26"/>
      <c r="EAW65" s="26"/>
      <c r="EAX65" s="26"/>
      <c r="EAY65" s="26"/>
      <c r="EAZ65" s="26"/>
      <c r="EBA65" s="26"/>
      <c r="EBB65" s="26"/>
      <c r="EBC65" s="26"/>
      <c r="EBD65" s="26"/>
      <c r="EBE65" s="26"/>
      <c r="EBF65" s="26"/>
      <c r="EBG65" s="26"/>
      <c r="EBH65" s="26"/>
      <c r="EBI65" s="26"/>
      <c r="EBJ65" s="26"/>
      <c r="EBK65" s="26"/>
      <c r="EBL65" s="26"/>
      <c r="EBM65" s="26"/>
      <c r="EBN65" s="26"/>
      <c r="EBO65" s="26"/>
      <c r="EBP65" s="26"/>
      <c r="EBQ65" s="26"/>
      <c r="EBR65" s="26"/>
      <c r="EBS65" s="26"/>
      <c r="EBT65" s="26"/>
      <c r="EBU65" s="26"/>
      <c r="EBV65" s="26"/>
      <c r="EBW65" s="26"/>
      <c r="EBX65" s="26"/>
      <c r="EBY65" s="26"/>
      <c r="EBZ65" s="26"/>
      <c r="ECA65" s="26"/>
      <c r="ECB65" s="26"/>
      <c r="ECC65" s="26"/>
      <c r="ECD65" s="26"/>
      <c r="ECE65" s="26"/>
      <c r="ECF65" s="26"/>
      <c r="ECG65" s="26"/>
      <c r="ECH65" s="26"/>
      <c r="ECI65" s="26"/>
      <c r="ECJ65" s="26"/>
      <c r="ECK65" s="26"/>
      <c r="ECL65" s="26"/>
      <c r="ECM65" s="26"/>
      <c r="ECN65" s="26"/>
      <c r="ECO65" s="26"/>
      <c r="ECP65" s="26"/>
      <c r="ECQ65" s="26"/>
      <c r="ECR65" s="26"/>
      <c r="ECS65" s="26"/>
      <c r="ECT65" s="26"/>
      <c r="ECU65" s="26"/>
      <c r="ECV65" s="26"/>
      <c r="ECW65" s="26"/>
      <c r="ECX65" s="26"/>
      <c r="ECY65" s="26"/>
      <c r="ECZ65" s="26"/>
      <c r="EDA65" s="26"/>
      <c r="EDB65" s="26"/>
      <c r="EDC65" s="26"/>
      <c r="EDD65" s="26"/>
      <c r="EDE65" s="26"/>
      <c r="EDF65" s="26"/>
      <c r="EDG65" s="26"/>
      <c r="EDH65" s="26"/>
      <c r="EDI65" s="26"/>
      <c r="EDJ65" s="26"/>
      <c r="EDK65" s="26"/>
      <c r="EDL65" s="26"/>
      <c r="EDM65" s="26"/>
      <c r="EDN65" s="26"/>
      <c r="EDO65" s="26"/>
      <c r="EDP65" s="26"/>
      <c r="EDQ65" s="26"/>
      <c r="EDR65" s="26"/>
      <c r="EDS65" s="26"/>
      <c r="EDT65" s="26"/>
      <c r="EDU65" s="26"/>
      <c r="EDV65" s="26"/>
      <c r="EDW65" s="26"/>
      <c r="EDX65" s="26"/>
      <c r="EDY65" s="26"/>
      <c r="EDZ65" s="26"/>
      <c r="EEA65" s="26"/>
      <c r="EEB65" s="26"/>
      <c r="EEC65" s="26"/>
      <c r="EED65" s="26"/>
      <c r="EEE65" s="26"/>
      <c r="EEF65" s="26"/>
      <c r="EEG65" s="26"/>
      <c r="EEH65" s="26"/>
      <c r="EEI65" s="26"/>
      <c r="EEJ65" s="26"/>
      <c r="EEK65" s="26"/>
      <c r="EEL65" s="26"/>
      <c r="EEM65" s="26"/>
      <c r="EEN65" s="26"/>
      <c r="EEO65" s="26"/>
      <c r="EEP65" s="26"/>
      <c r="EEQ65" s="26"/>
      <c r="EER65" s="26"/>
      <c r="EES65" s="26"/>
      <c r="EET65" s="26"/>
      <c r="EEU65" s="26"/>
      <c r="EEV65" s="26"/>
      <c r="EEW65" s="26"/>
      <c r="EEX65" s="26"/>
      <c r="EEY65" s="26"/>
      <c r="EEZ65" s="26"/>
      <c r="EFA65" s="26"/>
      <c r="EFB65" s="26"/>
      <c r="EFC65" s="26"/>
      <c r="EFD65" s="26"/>
      <c r="EFE65" s="26"/>
      <c r="EFF65" s="26"/>
      <c r="EFG65" s="26"/>
      <c r="EFH65" s="26"/>
      <c r="EFI65" s="26"/>
      <c r="EFJ65" s="26"/>
      <c r="EFK65" s="26"/>
      <c r="EFL65" s="26"/>
      <c r="EFM65" s="26"/>
      <c r="EFN65" s="26"/>
      <c r="EFO65" s="26"/>
      <c r="EFP65" s="26"/>
      <c r="EFQ65" s="26"/>
      <c r="EFR65" s="26"/>
      <c r="EFS65" s="26"/>
      <c r="EFT65" s="26"/>
      <c r="EFU65" s="26"/>
      <c r="EFV65" s="26"/>
      <c r="EFW65" s="26"/>
      <c r="EFX65" s="26"/>
      <c r="EFY65" s="26"/>
      <c r="EFZ65" s="26"/>
      <c r="EGA65" s="26"/>
      <c r="EGB65" s="26"/>
      <c r="EGC65" s="26"/>
      <c r="EGD65" s="26"/>
      <c r="EGE65" s="26"/>
      <c r="EGF65" s="26"/>
      <c r="EGG65" s="26"/>
      <c r="EGH65" s="26"/>
      <c r="EGI65" s="26"/>
      <c r="EGJ65" s="26"/>
      <c r="EGK65" s="26"/>
      <c r="EGL65" s="26"/>
      <c r="EGM65" s="26"/>
      <c r="EGN65" s="26"/>
      <c r="EGO65" s="26"/>
      <c r="EGP65" s="26"/>
      <c r="EGQ65" s="26"/>
      <c r="EGR65" s="26"/>
      <c r="EGS65" s="26"/>
      <c r="EGT65" s="26"/>
      <c r="EGU65" s="26"/>
      <c r="EGV65" s="26"/>
      <c r="EGW65" s="26"/>
      <c r="EGX65" s="26"/>
      <c r="EGY65" s="26"/>
      <c r="EGZ65" s="26"/>
      <c r="EHA65" s="26"/>
      <c r="EHB65" s="26"/>
      <c r="EHC65" s="26"/>
      <c r="EHD65" s="26"/>
      <c r="EHE65" s="26"/>
      <c r="EHF65" s="26"/>
      <c r="EHG65" s="26"/>
      <c r="EHH65" s="26"/>
      <c r="EHI65" s="26"/>
      <c r="EHJ65" s="26"/>
      <c r="EHK65" s="26"/>
      <c r="EHL65" s="26"/>
      <c r="EHM65" s="26"/>
      <c r="EHN65" s="26"/>
      <c r="EHO65" s="26"/>
      <c r="EHP65" s="26"/>
      <c r="EHQ65" s="26"/>
      <c r="EHR65" s="26"/>
      <c r="EHS65" s="26"/>
      <c r="EHT65" s="26"/>
      <c r="EHU65" s="26"/>
      <c r="EHV65" s="26"/>
      <c r="EHW65" s="26"/>
      <c r="EHX65" s="26"/>
      <c r="EHY65" s="26"/>
      <c r="EHZ65" s="26"/>
      <c r="EIA65" s="26"/>
      <c r="EIB65" s="26"/>
      <c r="EIC65" s="26"/>
      <c r="EID65" s="26"/>
      <c r="EIE65" s="26"/>
      <c r="EIF65" s="26"/>
      <c r="EIG65" s="26"/>
      <c r="EIH65" s="26"/>
      <c r="EII65" s="26"/>
      <c r="EIJ65" s="26"/>
      <c r="EIK65" s="26"/>
      <c r="EIL65" s="26"/>
      <c r="EIM65" s="26"/>
      <c r="EIN65" s="26"/>
      <c r="EIO65" s="26"/>
      <c r="EIP65" s="26"/>
      <c r="EIQ65" s="26"/>
      <c r="EIR65" s="26"/>
      <c r="EIS65" s="26"/>
      <c r="EIT65" s="26"/>
      <c r="EIU65" s="26"/>
      <c r="EIV65" s="26"/>
      <c r="EIW65" s="26"/>
      <c r="EIX65" s="26"/>
      <c r="EIY65" s="26"/>
      <c r="EIZ65" s="26"/>
      <c r="EJA65" s="26"/>
      <c r="EJB65" s="26"/>
      <c r="EJC65" s="26"/>
      <c r="EJD65" s="26"/>
      <c r="EJE65" s="26"/>
      <c r="EJF65" s="26"/>
      <c r="EJG65" s="26"/>
      <c r="EJH65" s="26"/>
      <c r="EJI65" s="26"/>
      <c r="EJJ65" s="26"/>
      <c r="EJK65" s="26"/>
      <c r="EJL65" s="26"/>
      <c r="EJM65" s="26"/>
      <c r="EJN65" s="26"/>
      <c r="EJO65" s="26"/>
      <c r="EJP65" s="26"/>
      <c r="EJQ65" s="26"/>
      <c r="EJR65" s="26"/>
      <c r="EJS65" s="26"/>
      <c r="EJT65" s="26"/>
      <c r="EJU65" s="26"/>
      <c r="EJV65" s="26"/>
      <c r="EJW65" s="26"/>
      <c r="EJX65" s="26"/>
      <c r="EJY65" s="26"/>
      <c r="EJZ65" s="26"/>
      <c r="EKA65" s="26"/>
      <c r="EKB65" s="26"/>
      <c r="EKC65" s="26"/>
      <c r="EKD65" s="26"/>
      <c r="EKE65" s="26"/>
      <c r="EKF65" s="26"/>
      <c r="EKG65" s="26"/>
      <c r="EKH65" s="26"/>
      <c r="EKI65" s="26"/>
      <c r="EKJ65" s="26"/>
      <c r="EKK65" s="26"/>
      <c r="EKL65" s="26"/>
      <c r="EKM65" s="26"/>
      <c r="EKN65" s="26"/>
      <c r="EKO65" s="26"/>
      <c r="EKP65" s="26"/>
      <c r="EKQ65" s="26"/>
      <c r="EKR65" s="26"/>
      <c r="EKS65" s="26"/>
      <c r="EKT65" s="26"/>
      <c r="EKU65" s="26"/>
      <c r="EKV65" s="26"/>
      <c r="EKW65" s="26"/>
      <c r="EKX65" s="26"/>
      <c r="EKY65" s="26"/>
      <c r="EKZ65" s="26"/>
      <c r="ELA65" s="26"/>
      <c r="ELB65" s="26"/>
      <c r="ELC65" s="26"/>
      <c r="ELD65" s="26"/>
      <c r="ELE65" s="26"/>
      <c r="ELF65" s="26"/>
      <c r="ELG65" s="26"/>
      <c r="ELH65" s="26"/>
      <c r="ELI65" s="26"/>
      <c r="ELJ65" s="26"/>
      <c r="ELK65" s="26"/>
      <c r="ELL65" s="26"/>
      <c r="ELM65" s="26"/>
      <c r="ELN65" s="26"/>
      <c r="ELO65" s="26"/>
      <c r="ELP65" s="26"/>
      <c r="ELQ65" s="26"/>
      <c r="ELR65" s="26"/>
      <c r="ELS65" s="26"/>
      <c r="ELT65" s="26"/>
      <c r="ELU65" s="26"/>
      <c r="ELV65" s="26"/>
      <c r="ELW65" s="26"/>
      <c r="ELX65" s="26"/>
      <c r="ELY65" s="26"/>
      <c r="ELZ65" s="26"/>
      <c r="EMA65" s="26"/>
      <c r="EMB65" s="26"/>
      <c r="EMC65" s="26"/>
      <c r="EMD65" s="26"/>
      <c r="EME65" s="26"/>
      <c r="EMF65" s="26"/>
      <c r="EMG65" s="26"/>
      <c r="EMH65" s="26"/>
      <c r="EMI65" s="26"/>
      <c r="EMJ65" s="26"/>
      <c r="EMK65" s="26"/>
      <c r="EML65" s="26"/>
      <c r="EMM65" s="26"/>
      <c r="EMN65" s="26"/>
      <c r="EMO65" s="26"/>
      <c r="EMP65" s="26"/>
      <c r="EMQ65" s="26"/>
      <c r="EMR65" s="26"/>
      <c r="EMS65" s="26"/>
      <c r="EMT65" s="26"/>
      <c r="EMU65" s="26"/>
      <c r="EMV65" s="26"/>
      <c r="EMW65" s="26"/>
      <c r="EMX65" s="26"/>
      <c r="EMY65" s="26"/>
      <c r="EMZ65" s="26"/>
      <c r="ENA65" s="26"/>
      <c r="ENB65" s="26"/>
      <c r="ENC65" s="26"/>
      <c r="END65" s="26"/>
      <c r="ENE65" s="26"/>
      <c r="ENF65" s="26"/>
      <c r="ENG65" s="26"/>
      <c r="ENH65" s="26"/>
      <c r="ENI65" s="26"/>
      <c r="ENJ65" s="26"/>
      <c r="ENK65" s="26"/>
      <c r="ENL65" s="26"/>
      <c r="ENM65" s="26"/>
      <c r="ENN65" s="26"/>
      <c r="ENO65" s="26"/>
      <c r="ENP65" s="26"/>
      <c r="ENQ65" s="26"/>
      <c r="ENR65" s="26"/>
      <c r="ENS65" s="26"/>
      <c r="ENT65" s="26"/>
      <c r="ENU65" s="26"/>
      <c r="ENV65" s="26"/>
      <c r="ENW65" s="26"/>
      <c r="ENX65" s="26"/>
      <c r="ENY65" s="26"/>
      <c r="ENZ65" s="26"/>
      <c r="EOA65" s="26"/>
      <c r="EOB65" s="26"/>
      <c r="EOC65" s="26"/>
      <c r="EOD65" s="26"/>
      <c r="EOE65" s="26"/>
      <c r="EOF65" s="26"/>
      <c r="EOG65" s="26"/>
      <c r="EOH65" s="26"/>
      <c r="EOI65" s="26"/>
      <c r="EOJ65" s="26"/>
      <c r="EOK65" s="26"/>
      <c r="EOL65" s="26"/>
      <c r="EOM65" s="26"/>
      <c r="EON65" s="26"/>
      <c r="EOO65" s="26"/>
      <c r="EOP65" s="26"/>
      <c r="EOQ65" s="26"/>
      <c r="EOR65" s="26"/>
      <c r="EOS65" s="26"/>
      <c r="EOT65" s="26"/>
      <c r="EOU65" s="26"/>
      <c r="EOV65" s="26"/>
      <c r="EOW65" s="26"/>
      <c r="EOX65" s="26"/>
      <c r="EOY65" s="26"/>
      <c r="EOZ65" s="26"/>
      <c r="EPA65" s="26"/>
      <c r="EPB65" s="26"/>
      <c r="EPC65" s="26"/>
      <c r="EPD65" s="26"/>
      <c r="EPE65" s="26"/>
      <c r="EPF65" s="26"/>
      <c r="EPG65" s="26"/>
      <c r="EPH65" s="26"/>
      <c r="EPI65" s="26"/>
      <c r="EPJ65" s="26"/>
      <c r="EPK65" s="26"/>
      <c r="EPL65" s="26"/>
      <c r="EPM65" s="26"/>
      <c r="EPN65" s="26"/>
      <c r="EPO65" s="26"/>
      <c r="EPP65" s="26"/>
      <c r="EPQ65" s="26"/>
      <c r="EPR65" s="26"/>
      <c r="EPS65" s="26"/>
      <c r="EPT65" s="26"/>
      <c r="EPU65" s="26"/>
      <c r="EPV65" s="26"/>
      <c r="EPW65" s="26"/>
      <c r="EPX65" s="26"/>
      <c r="EPY65" s="26"/>
      <c r="EPZ65" s="26"/>
      <c r="EQA65" s="26"/>
      <c r="EQB65" s="26"/>
      <c r="EQC65" s="26"/>
      <c r="EQD65" s="26"/>
      <c r="EQE65" s="26"/>
      <c r="EQF65" s="26"/>
      <c r="EQG65" s="26"/>
      <c r="EQH65" s="26"/>
      <c r="EQI65" s="26"/>
      <c r="EQJ65" s="26"/>
      <c r="EQK65" s="26"/>
      <c r="EQL65" s="26"/>
      <c r="EQM65" s="26"/>
      <c r="EQN65" s="26"/>
      <c r="EQO65" s="26"/>
      <c r="EQP65" s="26"/>
      <c r="EQQ65" s="26"/>
      <c r="EQR65" s="26"/>
      <c r="EQS65" s="26"/>
      <c r="EQT65" s="26"/>
      <c r="EQU65" s="26"/>
      <c r="EQV65" s="26"/>
      <c r="EQW65" s="26"/>
      <c r="EQX65" s="26"/>
      <c r="EQY65" s="26"/>
      <c r="EQZ65" s="26"/>
      <c r="ERA65" s="26"/>
      <c r="ERB65" s="26"/>
      <c r="ERC65" s="26"/>
      <c r="ERD65" s="26"/>
      <c r="ERE65" s="26"/>
      <c r="ERF65" s="26"/>
      <c r="ERG65" s="26"/>
      <c r="ERH65" s="26"/>
      <c r="ERI65" s="26"/>
      <c r="ERJ65" s="26"/>
      <c r="ERK65" s="26"/>
      <c r="ERL65" s="26"/>
      <c r="ERM65" s="26"/>
      <c r="ERN65" s="26"/>
      <c r="ERO65" s="26"/>
      <c r="ERP65" s="26"/>
      <c r="ERQ65" s="26"/>
      <c r="ERR65" s="26"/>
      <c r="ERS65" s="26"/>
      <c r="ERT65" s="26"/>
      <c r="ERU65" s="26"/>
      <c r="ERV65" s="26"/>
      <c r="ERW65" s="26"/>
      <c r="ERX65" s="26"/>
      <c r="ERY65" s="26"/>
      <c r="ERZ65" s="26"/>
      <c r="ESA65" s="26"/>
      <c r="ESB65" s="26"/>
      <c r="ESC65" s="26"/>
      <c r="ESD65" s="26"/>
      <c r="ESE65" s="26"/>
      <c r="ESF65" s="26"/>
      <c r="ESG65" s="26"/>
      <c r="ESH65" s="26"/>
      <c r="ESI65" s="26"/>
      <c r="ESJ65" s="26"/>
      <c r="ESK65" s="26"/>
      <c r="ESL65" s="26"/>
      <c r="ESM65" s="26"/>
      <c r="ESN65" s="26"/>
      <c r="ESO65" s="26"/>
      <c r="ESP65" s="26"/>
      <c r="ESQ65" s="26"/>
      <c r="ESR65" s="26"/>
      <c r="ESS65" s="26"/>
      <c r="EST65" s="26"/>
      <c r="ESU65" s="26"/>
      <c r="ESV65" s="26"/>
      <c r="ESW65" s="26"/>
      <c r="ESX65" s="26"/>
      <c r="ESY65" s="26"/>
      <c r="ESZ65" s="26"/>
      <c r="ETA65" s="26"/>
      <c r="ETB65" s="26"/>
      <c r="ETC65" s="26"/>
      <c r="ETD65" s="26"/>
      <c r="ETE65" s="26"/>
      <c r="ETF65" s="26"/>
      <c r="ETG65" s="26"/>
      <c r="ETH65" s="26"/>
      <c r="ETI65" s="26"/>
      <c r="ETJ65" s="26"/>
      <c r="ETK65" s="26"/>
      <c r="ETL65" s="26"/>
      <c r="ETM65" s="26"/>
      <c r="ETN65" s="26"/>
      <c r="ETO65" s="26"/>
      <c r="ETP65" s="26"/>
      <c r="ETQ65" s="26"/>
      <c r="ETR65" s="26"/>
      <c r="ETS65" s="26"/>
      <c r="ETT65" s="26"/>
      <c r="ETU65" s="26"/>
      <c r="ETV65" s="26"/>
      <c r="ETW65" s="26"/>
      <c r="ETX65" s="26"/>
      <c r="ETY65" s="26"/>
      <c r="ETZ65" s="26"/>
      <c r="EUA65" s="26"/>
      <c r="EUB65" s="26"/>
      <c r="EUC65" s="26"/>
      <c r="EUD65" s="26"/>
      <c r="EUE65" s="26"/>
      <c r="EUF65" s="26"/>
      <c r="EUG65" s="26"/>
      <c r="EUH65" s="26"/>
      <c r="EUI65" s="26"/>
      <c r="EUJ65" s="26"/>
      <c r="EUK65" s="26"/>
      <c r="EUL65" s="26"/>
      <c r="EUM65" s="26"/>
      <c r="EUN65" s="26"/>
      <c r="EUO65" s="26"/>
      <c r="EUP65" s="26"/>
      <c r="EUQ65" s="26"/>
      <c r="EUR65" s="26"/>
      <c r="EUS65" s="26"/>
      <c r="EUT65" s="26"/>
      <c r="EUU65" s="26"/>
      <c r="EUV65" s="26"/>
      <c r="EUW65" s="26"/>
      <c r="EUX65" s="26"/>
      <c r="EUY65" s="26"/>
      <c r="EUZ65" s="26"/>
      <c r="EVA65" s="26"/>
      <c r="EVB65" s="26"/>
      <c r="EVC65" s="26"/>
      <c r="EVD65" s="26"/>
      <c r="EVE65" s="26"/>
      <c r="EVF65" s="26"/>
      <c r="EVG65" s="26"/>
      <c r="EVH65" s="26"/>
      <c r="EVI65" s="26"/>
      <c r="EVJ65" s="26"/>
      <c r="EVK65" s="26"/>
      <c r="EVL65" s="26"/>
      <c r="EVM65" s="26"/>
      <c r="EVN65" s="26"/>
      <c r="EVO65" s="26"/>
      <c r="EVP65" s="26"/>
      <c r="EVQ65" s="26"/>
      <c r="EVR65" s="26"/>
      <c r="EVS65" s="26"/>
      <c r="EVT65" s="26"/>
      <c r="EVU65" s="26"/>
      <c r="EVV65" s="26"/>
      <c r="EVW65" s="26"/>
      <c r="EVX65" s="26"/>
      <c r="EVY65" s="26"/>
      <c r="EVZ65" s="26"/>
      <c r="EWA65" s="26"/>
      <c r="EWB65" s="26"/>
      <c r="EWC65" s="26"/>
      <c r="EWD65" s="26"/>
      <c r="EWE65" s="26"/>
      <c r="EWF65" s="26"/>
      <c r="EWG65" s="26"/>
      <c r="EWH65" s="26"/>
      <c r="EWI65" s="26"/>
      <c r="EWJ65" s="26"/>
      <c r="EWK65" s="26"/>
      <c r="EWL65" s="26"/>
      <c r="EWM65" s="26"/>
      <c r="EWN65" s="26"/>
      <c r="EWO65" s="26"/>
      <c r="EWP65" s="26"/>
      <c r="EWQ65" s="26"/>
      <c r="EWR65" s="26"/>
      <c r="EWS65" s="26"/>
      <c r="EWT65" s="26"/>
      <c r="EWU65" s="26"/>
      <c r="EWV65" s="26"/>
      <c r="EWW65" s="26"/>
      <c r="EWX65" s="26"/>
      <c r="EWY65" s="26"/>
      <c r="EWZ65" s="26"/>
      <c r="EXA65" s="26"/>
      <c r="EXB65" s="26"/>
      <c r="EXC65" s="26"/>
      <c r="EXD65" s="26"/>
      <c r="EXE65" s="26"/>
      <c r="EXF65" s="26"/>
      <c r="EXG65" s="26"/>
      <c r="EXH65" s="26"/>
      <c r="EXI65" s="26"/>
      <c r="EXJ65" s="26"/>
      <c r="EXK65" s="26"/>
      <c r="EXL65" s="26"/>
      <c r="EXM65" s="26"/>
      <c r="EXN65" s="26"/>
      <c r="EXO65" s="26"/>
      <c r="EXP65" s="26"/>
      <c r="EXQ65" s="26"/>
      <c r="EXR65" s="26"/>
      <c r="EXS65" s="26"/>
      <c r="EXT65" s="26"/>
      <c r="EXU65" s="26"/>
      <c r="EXV65" s="26"/>
      <c r="EXW65" s="26"/>
      <c r="EXX65" s="26"/>
      <c r="EXY65" s="26"/>
      <c r="EXZ65" s="26"/>
      <c r="EYA65" s="26"/>
      <c r="EYB65" s="26"/>
      <c r="EYC65" s="26"/>
      <c r="EYD65" s="26"/>
      <c r="EYE65" s="26"/>
      <c r="EYF65" s="26"/>
      <c r="EYG65" s="26"/>
      <c r="EYH65" s="26"/>
      <c r="EYI65" s="26"/>
      <c r="EYJ65" s="26"/>
      <c r="EYK65" s="26"/>
      <c r="EYL65" s="26"/>
      <c r="EYM65" s="26"/>
      <c r="EYN65" s="26"/>
      <c r="EYO65" s="26"/>
      <c r="EYP65" s="26"/>
      <c r="EYQ65" s="26"/>
      <c r="EYR65" s="26"/>
      <c r="EYS65" s="26"/>
      <c r="EYT65" s="26"/>
      <c r="EYU65" s="26"/>
      <c r="EYV65" s="26"/>
      <c r="EYW65" s="26"/>
      <c r="EYX65" s="26"/>
      <c r="EYY65" s="26"/>
      <c r="EYZ65" s="26"/>
      <c r="EZA65" s="26"/>
      <c r="EZB65" s="26"/>
      <c r="EZC65" s="26"/>
      <c r="EZD65" s="26"/>
      <c r="EZE65" s="26"/>
      <c r="EZF65" s="26"/>
      <c r="EZG65" s="26"/>
      <c r="EZH65" s="26"/>
      <c r="EZI65" s="26"/>
      <c r="EZJ65" s="26"/>
      <c r="EZK65" s="26"/>
      <c r="EZL65" s="26"/>
      <c r="EZM65" s="26"/>
      <c r="EZN65" s="26"/>
      <c r="EZO65" s="26"/>
      <c r="EZP65" s="26"/>
      <c r="EZQ65" s="26"/>
      <c r="EZR65" s="26"/>
      <c r="EZS65" s="26"/>
      <c r="EZT65" s="26"/>
      <c r="EZU65" s="26"/>
      <c r="EZV65" s="26"/>
      <c r="EZW65" s="26"/>
      <c r="EZX65" s="26"/>
      <c r="EZY65" s="26"/>
      <c r="EZZ65" s="26"/>
      <c r="FAA65" s="26"/>
      <c r="FAB65" s="26"/>
      <c r="FAC65" s="26"/>
      <c r="FAD65" s="26"/>
      <c r="FAE65" s="26"/>
      <c r="FAF65" s="26"/>
      <c r="FAG65" s="26"/>
      <c r="FAH65" s="26"/>
      <c r="FAI65" s="26"/>
      <c r="FAJ65" s="26"/>
      <c r="FAK65" s="26"/>
      <c r="FAL65" s="26"/>
      <c r="FAM65" s="26"/>
      <c r="FAN65" s="26"/>
      <c r="FAO65" s="26"/>
      <c r="FAP65" s="26"/>
      <c r="FAQ65" s="26"/>
      <c r="FAR65" s="26"/>
      <c r="FAS65" s="26"/>
      <c r="FAT65" s="26"/>
      <c r="FAU65" s="26"/>
      <c r="FAV65" s="26"/>
      <c r="FAW65" s="26"/>
      <c r="FAX65" s="26"/>
      <c r="FAY65" s="26"/>
      <c r="FAZ65" s="26"/>
      <c r="FBA65" s="26"/>
      <c r="FBB65" s="26"/>
      <c r="FBC65" s="26"/>
      <c r="FBD65" s="26"/>
      <c r="FBE65" s="26"/>
      <c r="FBF65" s="26"/>
      <c r="FBG65" s="26"/>
      <c r="FBH65" s="26"/>
      <c r="FBI65" s="26"/>
      <c r="FBJ65" s="26"/>
      <c r="FBK65" s="26"/>
      <c r="FBL65" s="26"/>
      <c r="FBM65" s="26"/>
      <c r="FBN65" s="26"/>
      <c r="FBO65" s="26"/>
      <c r="FBP65" s="26"/>
      <c r="FBQ65" s="26"/>
      <c r="FBR65" s="26"/>
      <c r="FBS65" s="26"/>
      <c r="FBT65" s="26"/>
      <c r="FBU65" s="26"/>
      <c r="FBV65" s="26"/>
      <c r="FBW65" s="26"/>
      <c r="FBX65" s="26"/>
      <c r="FBY65" s="26"/>
      <c r="FBZ65" s="26"/>
      <c r="FCA65" s="26"/>
      <c r="FCB65" s="26"/>
      <c r="FCC65" s="26"/>
      <c r="FCD65" s="26"/>
      <c r="FCE65" s="26"/>
      <c r="FCF65" s="26"/>
      <c r="FCG65" s="26"/>
      <c r="FCH65" s="26"/>
      <c r="FCI65" s="26"/>
      <c r="FCJ65" s="26"/>
      <c r="FCK65" s="26"/>
      <c r="FCL65" s="26"/>
      <c r="FCM65" s="26"/>
      <c r="FCN65" s="26"/>
      <c r="FCO65" s="26"/>
      <c r="FCP65" s="26"/>
      <c r="FCQ65" s="26"/>
      <c r="FCR65" s="26"/>
      <c r="FCS65" s="26"/>
      <c r="FCT65" s="26"/>
      <c r="FCU65" s="26"/>
      <c r="FCV65" s="26"/>
      <c r="FCW65" s="26"/>
      <c r="FCX65" s="26"/>
      <c r="FCY65" s="26"/>
      <c r="FCZ65" s="26"/>
      <c r="FDA65" s="26"/>
      <c r="FDB65" s="26"/>
      <c r="FDC65" s="26"/>
      <c r="FDD65" s="26"/>
      <c r="FDE65" s="26"/>
      <c r="FDF65" s="26"/>
      <c r="FDG65" s="26"/>
      <c r="FDH65" s="26"/>
      <c r="FDI65" s="26"/>
      <c r="FDJ65" s="26"/>
      <c r="FDK65" s="26"/>
      <c r="FDL65" s="26"/>
      <c r="FDM65" s="26"/>
      <c r="FDN65" s="26"/>
      <c r="FDO65" s="26"/>
      <c r="FDP65" s="26"/>
      <c r="FDQ65" s="26"/>
      <c r="FDR65" s="26"/>
      <c r="FDS65" s="26"/>
      <c r="FDT65" s="26"/>
      <c r="FDU65" s="26"/>
      <c r="FDV65" s="26"/>
      <c r="FDW65" s="26"/>
      <c r="FDX65" s="26"/>
      <c r="FDY65" s="26"/>
      <c r="FDZ65" s="26"/>
      <c r="FEA65" s="26"/>
      <c r="FEB65" s="26"/>
      <c r="FEC65" s="26"/>
      <c r="FED65" s="26"/>
      <c r="FEE65" s="26"/>
      <c r="FEF65" s="26"/>
      <c r="FEG65" s="26"/>
      <c r="FEH65" s="26"/>
      <c r="FEI65" s="26"/>
      <c r="FEJ65" s="26"/>
      <c r="FEK65" s="26"/>
      <c r="FEL65" s="26"/>
      <c r="FEM65" s="26"/>
      <c r="FEN65" s="26"/>
      <c r="FEO65" s="26"/>
      <c r="FEP65" s="26"/>
      <c r="FEQ65" s="26"/>
      <c r="FER65" s="26"/>
      <c r="FES65" s="26"/>
      <c r="FET65" s="26"/>
      <c r="FEU65" s="26"/>
      <c r="FEV65" s="26"/>
      <c r="FEW65" s="26"/>
      <c r="FEX65" s="26"/>
      <c r="FEY65" s="26"/>
      <c r="FEZ65" s="26"/>
      <c r="FFA65" s="26"/>
      <c r="FFB65" s="26"/>
      <c r="FFC65" s="26"/>
      <c r="FFD65" s="26"/>
      <c r="FFE65" s="26"/>
      <c r="FFF65" s="26"/>
      <c r="FFG65" s="26"/>
      <c r="FFH65" s="26"/>
      <c r="FFI65" s="26"/>
      <c r="FFJ65" s="26"/>
      <c r="FFK65" s="26"/>
      <c r="FFL65" s="26"/>
      <c r="FFM65" s="26"/>
      <c r="FFN65" s="26"/>
      <c r="FFO65" s="26"/>
      <c r="FFP65" s="26"/>
      <c r="FFQ65" s="26"/>
      <c r="FFR65" s="26"/>
      <c r="FFS65" s="26"/>
      <c r="FFT65" s="26"/>
      <c r="FFU65" s="26"/>
      <c r="FFV65" s="26"/>
      <c r="FFW65" s="26"/>
      <c r="FFX65" s="26"/>
      <c r="FFY65" s="26"/>
      <c r="FFZ65" s="26"/>
      <c r="FGA65" s="26"/>
      <c r="FGB65" s="26"/>
      <c r="FGC65" s="26"/>
      <c r="FGD65" s="26"/>
      <c r="FGE65" s="26"/>
      <c r="FGF65" s="26"/>
      <c r="FGG65" s="26"/>
      <c r="FGH65" s="26"/>
      <c r="FGI65" s="26"/>
      <c r="FGJ65" s="26"/>
      <c r="FGK65" s="26"/>
      <c r="FGL65" s="26"/>
      <c r="FGM65" s="26"/>
      <c r="FGN65" s="26"/>
      <c r="FGO65" s="26"/>
      <c r="FGP65" s="26"/>
      <c r="FGQ65" s="26"/>
      <c r="FGR65" s="26"/>
      <c r="FGS65" s="26"/>
      <c r="FGT65" s="26"/>
      <c r="FGU65" s="26"/>
      <c r="FGV65" s="26"/>
      <c r="FGW65" s="26"/>
      <c r="FGX65" s="26"/>
      <c r="FGY65" s="26"/>
      <c r="FGZ65" s="26"/>
      <c r="FHA65" s="26"/>
      <c r="FHB65" s="26"/>
      <c r="FHC65" s="26"/>
      <c r="FHD65" s="26"/>
      <c r="FHE65" s="26"/>
      <c r="FHF65" s="26"/>
      <c r="FHG65" s="26"/>
      <c r="FHH65" s="26"/>
      <c r="FHI65" s="26"/>
      <c r="FHJ65" s="26"/>
      <c r="FHK65" s="26"/>
      <c r="FHL65" s="26"/>
      <c r="FHM65" s="26"/>
      <c r="FHN65" s="26"/>
      <c r="FHO65" s="26"/>
      <c r="FHP65" s="26"/>
      <c r="FHQ65" s="26"/>
      <c r="FHR65" s="26"/>
      <c r="FHS65" s="26"/>
      <c r="FHT65" s="26"/>
      <c r="FHU65" s="26"/>
      <c r="FHV65" s="26"/>
      <c r="FHW65" s="26"/>
      <c r="FHX65" s="26"/>
      <c r="FHY65" s="26"/>
      <c r="FHZ65" s="26"/>
      <c r="FIA65" s="26"/>
      <c r="FIB65" s="26"/>
      <c r="FIC65" s="26"/>
      <c r="FID65" s="26"/>
      <c r="FIE65" s="26"/>
      <c r="FIF65" s="26"/>
      <c r="FIG65" s="26"/>
      <c r="FIH65" s="26"/>
      <c r="FII65" s="26"/>
      <c r="FIJ65" s="26"/>
      <c r="FIK65" s="26"/>
      <c r="FIL65" s="26"/>
      <c r="FIM65" s="26"/>
      <c r="FIN65" s="26"/>
      <c r="FIO65" s="26"/>
      <c r="FIP65" s="26"/>
      <c r="FIQ65" s="26"/>
      <c r="FIR65" s="26"/>
      <c r="FIS65" s="26"/>
      <c r="FIT65" s="26"/>
      <c r="FIU65" s="26"/>
      <c r="FIV65" s="26"/>
      <c r="FIW65" s="26"/>
      <c r="FIX65" s="26"/>
      <c r="FIY65" s="26"/>
      <c r="FIZ65" s="26"/>
      <c r="FJA65" s="26"/>
      <c r="FJB65" s="26"/>
      <c r="FJC65" s="26"/>
      <c r="FJD65" s="26"/>
      <c r="FJE65" s="26"/>
      <c r="FJF65" s="26"/>
      <c r="FJG65" s="26"/>
      <c r="FJH65" s="26"/>
      <c r="FJI65" s="26"/>
      <c r="FJJ65" s="26"/>
      <c r="FJK65" s="26"/>
      <c r="FJL65" s="26"/>
      <c r="FJM65" s="26"/>
      <c r="FJN65" s="26"/>
      <c r="FJO65" s="26"/>
      <c r="FJP65" s="26"/>
      <c r="FJQ65" s="26"/>
      <c r="FJR65" s="26"/>
      <c r="FJS65" s="26"/>
      <c r="FJT65" s="26"/>
      <c r="FJU65" s="26"/>
      <c r="FJV65" s="26"/>
      <c r="FJW65" s="26"/>
      <c r="FJX65" s="26"/>
      <c r="FJY65" s="26"/>
      <c r="FJZ65" s="26"/>
      <c r="FKA65" s="26"/>
      <c r="FKB65" s="26"/>
      <c r="FKC65" s="26"/>
      <c r="FKD65" s="26"/>
      <c r="FKE65" s="26"/>
      <c r="FKF65" s="26"/>
      <c r="FKG65" s="26"/>
      <c r="FKH65" s="26"/>
      <c r="FKI65" s="26"/>
      <c r="FKJ65" s="26"/>
      <c r="FKK65" s="26"/>
      <c r="FKL65" s="26"/>
      <c r="FKM65" s="26"/>
      <c r="FKN65" s="26"/>
      <c r="FKO65" s="26"/>
      <c r="FKP65" s="26"/>
      <c r="FKQ65" s="26"/>
      <c r="FKR65" s="26"/>
      <c r="FKS65" s="26"/>
      <c r="FKT65" s="26"/>
      <c r="FKU65" s="26"/>
      <c r="FKV65" s="26"/>
      <c r="FKW65" s="26"/>
      <c r="FKX65" s="26"/>
      <c r="FKY65" s="26"/>
      <c r="FKZ65" s="26"/>
      <c r="FLA65" s="26"/>
      <c r="FLB65" s="26"/>
      <c r="FLC65" s="26"/>
      <c r="FLD65" s="26"/>
      <c r="FLE65" s="26"/>
      <c r="FLF65" s="26"/>
      <c r="FLG65" s="26"/>
      <c r="FLH65" s="26"/>
      <c r="FLI65" s="26"/>
      <c r="FLJ65" s="26"/>
      <c r="FLK65" s="26"/>
      <c r="FLL65" s="26"/>
      <c r="FLM65" s="26"/>
      <c r="FLN65" s="26"/>
      <c r="FLO65" s="26"/>
      <c r="FLP65" s="26"/>
      <c r="FLQ65" s="26"/>
      <c r="FLR65" s="26"/>
      <c r="FLS65" s="26"/>
      <c r="FLT65" s="26"/>
      <c r="FLU65" s="26"/>
      <c r="FLV65" s="26"/>
      <c r="FLW65" s="26"/>
      <c r="FLX65" s="26"/>
      <c r="FLY65" s="26"/>
      <c r="FLZ65" s="26"/>
      <c r="FMA65" s="26"/>
      <c r="FMB65" s="26"/>
      <c r="FMC65" s="26"/>
      <c r="FMD65" s="26"/>
      <c r="FME65" s="26"/>
      <c r="FMF65" s="26"/>
      <c r="FMG65" s="26"/>
      <c r="FMH65" s="26"/>
      <c r="FMI65" s="26"/>
      <c r="FMJ65" s="26"/>
      <c r="FMK65" s="26"/>
      <c r="FML65" s="26"/>
      <c r="FMM65" s="26"/>
      <c r="FMN65" s="26"/>
      <c r="FMO65" s="26"/>
      <c r="FMP65" s="26"/>
      <c r="FMQ65" s="26"/>
      <c r="FMR65" s="26"/>
      <c r="FMS65" s="26"/>
      <c r="FMT65" s="26"/>
      <c r="FMU65" s="26"/>
      <c r="FMV65" s="26"/>
      <c r="FMW65" s="26"/>
      <c r="FMX65" s="26"/>
      <c r="FMY65" s="26"/>
      <c r="FMZ65" s="26"/>
      <c r="FNA65" s="26"/>
      <c r="FNB65" s="26"/>
      <c r="FNC65" s="26"/>
      <c r="FND65" s="26"/>
      <c r="FNE65" s="26"/>
      <c r="FNF65" s="26"/>
      <c r="FNG65" s="26"/>
      <c r="FNH65" s="26"/>
      <c r="FNI65" s="26"/>
      <c r="FNJ65" s="26"/>
      <c r="FNK65" s="26"/>
      <c r="FNL65" s="26"/>
      <c r="FNM65" s="26"/>
      <c r="FNN65" s="26"/>
      <c r="FNO65" s="26"/>
      <c r="FNP65" s="26"/>
      <c r="FNQ65" s="26"/>
      <c r="FNR65" s="26"/>
      <c r="FNS65" s="26"/>
      <c r="FNT65" s="26"/>
      <c r="FNU65" s="26"/>
      <c r="FNV65" s="26"/>
      <c r="FNW65" s="26"/>
      <c r="FNX65" s="26"/>
      <c r="FNY65" s="26"/>
      <c r="FNZ65" s="26"/>
      <c r="FOA65" s="26"/>
      <c r="FOB65" s="26"/>
      <c r="FOC65" s="26"/>
      <c r="FOD65" s="26"/>
      <c r="FOE65" s="26"/>
      <c r="FOF65" s="26"/>
      <c r="FOG65" s="26"/>
      <c r="FOH65" s="26"/>
      <c r="FOI65" s="26"/>
      <c r="FOJ65" s="26"/>
      <c r="FOK65" s="26"/>
      <c r="FOL65" s="26"/>
      <c r="FOM65" s="26"/>
      <c r="FON65" s="26"/>
      <c r="FOO65" s="26"/>
      <c r="FOP65" s="26"/>
      <c r="FOQ65" s="26"/>
      <c r="FOR65" s="26"/>
      <c r="FOS65" s="26"/>
      <c r="FOT65" s="26"/>
      <c r="FOU65" s="26"/>
      <c r="FOV65" s="26"/>
      <c r="FOW65" s="26"/>
      <c r="FOX65" s="26"/>
      <c r="FOY65" s="26"/>
      <c r="FOZ65" s="26"/>
      <c r="FPA65" s="26"/>
      <c r="FPB65" s="26"/>
      <c r="FPC65" s="26"/>
      <c r="FPD65" s="26"/>
      <c r="FPE65" s="26"/>
      <c r="FPF65" s="26"/>
      <c r="FPG65" s="26"/>
      <c r="FPH65" s="26"/>
      <c r="FPI65" s="26"/>
      <c r="FPJ65" s="26"/>
      <c r="FPK65" s="26"/>
      <c r="FPL65" s="26"/>
      <c r="FPM65" s="26"/>
      <c r="FPN65" s="26"/>
      <c r="FPO65" s="26"/>
      <c r="FPP65" s="26"/>
      <c r="FPQ65" s="26"/>
      <c r="FPR65" s="26"/>
      <c r="FPS65" s="26"/>
      <c r="FPT65" s="26"/>
      <c r="FPU65" s="26"/>
      <c r="FPV65" s="26"/>
      <c r="FPW65" s="26"/>
      <c r="FPX65" s="26"/>
      <c r="FPY65" s="26"/>
      <c r="FPZ65" s="26"/>
      <c r="FQA65" s="26"/>
      <c r="FQB65" s="26"/>
      <c r="FQC65" s="26"/>
      <c r="FQD65" s="26"/>
      <c r="FQE65" s="26"/>
      <c r="FQF65" s="26"/>
      <c r="FQG65" s="26"/>
      <c r="FQH65" s="26"/>
      <c r="FQI65" s="26"/>
      <c r="FQJ65" s="26"/>
      <c r="FQK65" s="26"/>
      <c r="FQL65" s="26"/>
      <c r="FQM65" s="26"/>
      <c r="FQN65" s="26"/>
      <c r="FQO65" s="26"/>
      <c r="FQP65" s="26"/>
      <c r="FQQ65" s="26"/>
      <c r="FQR65" s="26"/>
      <c r="FQS65" s="26"/>
      <c r="FQT65" s="26"/>
      <c r="FQU65" s="26"/>
      <c r="FQV65" s="26"/>
      <c r="FQW65" s="26"/>
      <c r="FQX65" s="26"/>
      <c r="FQY65" s="26"/>
      <c r="FQZ65" s="26"/>
      <c r="FRA65" s="26"/>
      <c r="FRB65" s="26"/>
      <c r="FRC65" s="26"/>
      <c r="FRD65" s="26"/>
      <c r="FRE65" s="26"/>
      <c r="FRF65" s="26"/>
      <c r="FRG65" s="26"/>
      <c r="FRH65" s="26"/>
      <c r="FRI65" s="26"/>
      <c r="FRJ65" s="26"/>
      <c r="FRK65" s="26"/>
      <c r="FRL65" s="26"/>
      <c r="FRM65" s="26"/>
      <c r="FRN65" s="26"/>
      <c r="FRO65" s="26"/>
      <c r="FRP65" s="26"/>
      <c r="FRQ65" s="26"/>
      <c r="FRR65" s="26"/>
      <c r="FRS65" s="26"/>
      <c r="FRT65" s="26"/>
      <c r="FRU65" s="26"/>
      <c r="FRV65" s="26"/>
      <c r="FRW65" s="26"/>
      <c r="FRX65" s="26"/>
      <c r="FRY65" s="26"/>
      <c r="FRZ65" s="26"/>
      <c r="FSA65" s="26"/>
      <c r="FSB65" s="26"/>
      <c r="FSC65" s="26"/>
      <c r="FSD65" s="26"/>
      <c r="FSE65" s="26"/>
      <c r="FSF65" s="26"/>
      <c r="FSG65" s="26"/>
      <c r="FSH65" s="26"/>
      <c r="FSI65" s="26"/>
      <c r="FSJ65" s="26"/>
      <c r="FSK65" s="26"/>
      <c r="FSL65" s="26"/>
      <c r="FSM65" s="26"/>
      <c r="FSN65" s="26"/>
      <c r="FSO65" s="26"/>
      <c r="FSP65" s="26"/>
      <c r="FSQ65" s="26"/>
      <c r="FSR65" s="26"/>
      <c r="FSS65" s="26"/>
      <c r="FST65" s="26"/>
      <c r="FSU65" s="26"/>
      <c r="FSV65" s="26"/>
      <c r="FSW65" s="26"/>
      <c r="FSX65" s="26"/>
      <c r="FSY65" s="26"/>
      <c r="FSZ65" s="26"/>
      <c r="FTA65" s="26"/>
      <c r="FTB65" s="26"/>
      <c r="FTC65" s="26"/>
      <c r="FTD65" s="26"/>
      <c r="FTE65" s="26"/>
      <c r="FTF65" s="26"/>
      <c r="FTG65" s="26"/>
      <c r="FTH65" s="26"/>
      <c r="FTI65" s="26"/>
      <c r="FTJ65" s="26"/>
      <c r="FTK65" s="26"/>
      <c r="FTL65" s="26"/>
      <c r="FTM65" s="26"/>
      <c r="FTN65" s="26"/>
      <c r="FTO65" s="26"/>
      <c r="FTP65" s="26"/>
      <c r="FTQ65" s="26"/>
      <c r="FTR65" s="26"/>
      <c r="FTS65" s="26"/>
      <c r="FTT65" s="26"/>
      <c r="FTU65" s="26"/>
      <c r="FTV65" s="26"/>
      <c r="FTW65" s="26"/>
      <c r="FTX65" s="26"/>
      <c r="FTY65" s="26"/>
      <c r="FTZ65" s="26"/>
      <c r="FUA65" s="26"/>
      <c r="FUB65" s="26"/>
      <c r="FUC65" s="26"/>
      <c r="FUD65" s="26"/>
      <c r="FUE65" s="26"/>
      <c r="FUF65" s="26"/>
      <c r="FUG65" s="26"/>
      <c r="FUH65" s="26"/>
      <c r="FUI65" s="26"/>
      <c r="FUJ65" s="26"/>
      <c r="FUK65" s="26"/>
      <c r="FUL65" s="26"/>
      <c r="FUM65" s="26"/>
      <c r="FUN65" s="26"/>
      <c r="FUO65" s="26"/>
      <c r="FUP65" s="26"/>
      <c r="FUQ65" s="26"/>
      <c r="FUR65" s="26"/>
      <c r="FUS65" s="26"/>
      <c r="FUT65" s="26"/>
      <c r="FUU65" s="26"/>
      <c r="FUV65" s="26"/>
      <c r="FUW65" s="26"/>
      <c r="FUX65" s="26"/>
      <c r="FUY65" s="26"/>
      <c r="FUZ65" s="26"/>
      <c r="FVA65" s="26"/>
      <c r="FVB65" s="26"/>
      <c r="FVC65" s="26"/>
      <c r="FVD65" s="26"/>
      <c r="FVE65" s="26"/>
      <c r="FVF65" s="26"/>
      <c r="FVG65" s="26"/>
      <c r="FVH65" s="26"/>
      <c r="FVI65" s="26"/>
      <c r="FVJ65" s="26"/>
      <c r="FVK65" s="26"/>
      <c r="FVL65" s="26"/>
      <c r="FVM65" s="26"/>
      <c r="FVN65" s="26"/>
      <c r="FVO65" s="26"/>
      <c r="FVP65" s="26"/>
      <c r="FVQ65" s="26"/>
      <c r="FVR65" s="26"/>
      <c r="FVS65" s="26"/>
      <c r="FVT65" s="26"/>
      <c r="FVU65" s="26"/>
      <c r="FVV65" s="26"/>
      <c r="FVW65" s="26"/>
      <c r="FVX65" s="26"/>
      <c r="FVY65" s="26"/>
      <c r="FVZ65" s="26"/>
      <c r="FWA65" s="26"/>
      <c r="FWB65" s="26"/>
      <c r="FWC65" s="26"/>
      <c r="FWD65" s="26"/>
      <c r="FWE65" s="26"/>
      <c r="FWF65" s="26"/>
      <c r="FWG65" s="26"/>
      <c r="FWH65" s="26"/>
      <c r="FWI65" s="26"/>
      <c r="FWJ65" s="26"/>
      <c r="FWK65" s="26"/>
      <c r="FWL65" s="26"/>
      <c r="FWM65" s="26"/>
      <c r="FWN65" s="26"/>
      <c r="FWO65" s="26"/>
      <c r="FWP65" s="26"/>
      <c r="FWQ65" s="26"/>
      <c r="FWR65" s="26"/>
      <c r="FWS65" s="26"/>
      <c r="FWT65" s="26"/>
      <c r="FWU65" s="26"/>
      <c r="FWV65" s="26"/>
      <c r="FWW65" s="26"/>
      <c r="FWX65" s="26"/>
      <c r="FWY65" s="26"/>
      <c r="FWZ65" s="26"/>
      <c r="FXA65" s="26"/>
      <c r="FXB65" s="26"/>
      <c r="FXC65" s="26"/>
      <c r="FXD65" s="26"/>
      <c r="FXE65" s="26"/>
      <c r="FXF65" s="26"/>
      <c r="FXG65" s="26"/>
      <c r="FXH65" s="26"/>
      <c r="FXI65" s="26"/>
      <c r="FXJ65" s="26"/>
      <c r="FXK65" s="26"/>
      <c r="FXL65" s="26"/>
      <c r="FXM65" s="26"/>
      <c r="FXN65" s="26"/>
      <c r="FXO65" s="26"/>
      <c r="FXP65" s="26"/>
      <c r="FXQ65" s="26"/>
      <c r="FXR65" s="26"/>
      <c r="FXS65" s="26"/>
      <c r="FXT65" s="26"/>
      <c r="FXU65" s="26"/>
      <c r="FXV65" s="26"/>
      <c r="FXW65" s="26"/>
      <c r="FXX65" s="26"/>
      <c r="FXY65" s="26"/>
      <c r="FXZ65" s="26"/>
      <c r="FYA65" s="26"/>
      <c r="FYB65" s="26"/>
      <c r="FYC65" s="26"/>
      <c r="FYD65" s="26"/>
      <c r="FYE65" s="26"/>
      <c r="FYF65" s="26"/>
      <c r="FYG65" s="26"/>
      <c r="FYH65" s="26"/>
      <c r="FYI65" s="26"/>
      <c r="FYJ65" s="26"/>
      <c r="FYK65" s="26"/>
      <c r="FYL65" s="26"/>
      <c r="FYM65" s="26"/>
      <c r="FYN65" s="26"/>
      <c r="FYO65" s="26"/>
      <c r="FYP65" s="26"/>
      <c r="FYQ65" s="26"/>
      <c r="FYR65" s="26"/>
      <c r="FYS65" s="26"/>
      <c r="FYT65" s="26"/>
      <c r="FYU65" s="26"/>
      <c r="FYV65" s="26"/>
      <c r="FYW65" s="26"/>
      <c r="FYX65" s="26"/>
      <c r="FYY65" s="26"/>
      <c r="FYZ65" s="26"/>
      <c r="FZA65" s="26"/>
      <c r="FZB65" s="26"/>
      <c r="FZC65" s="26"/>
      <c r="FZD65" s="26"/>
      <c r="FZE65" s="26"/>
      <c r="FZF65" s="26"/>
      <c r="FZG65" s="26"/>
      <c r="FZH65" s="26"/>
      <c r="FZI65" s="26"/>
      <c r="FZJ65" s="26"/>
      <c r="FZK65" s="26"/>
      <c r="FZL65" s="26"/>
      <c r="FZM65" s="26"/>
      <c r="FZN65" s="26"/>
      <c r="FZO65" s="26"/>
      <c r="FZP65" s="26"/>
      <c r="FZQ65" s="26"/>
      <c r="FZR65" s="26"/>
      <c r="FZS65" s="26"/>
      <c r="FZT65" s="26"/>
      <c r="FZU65" s="26"/>
      <c r="FZV65" s="26"/>
      <c r="FZW65" s="26"/>
      <c r="FZX65" s="26"/>
      <c r="FZY65" s="26"/>
      <c r="FZZ65" s="26"/>
      <c r="GAA65" s="26"/>
      <c r="GAB65" s="26"/>
      <c r="GAC65" s="26"/>
      <c r="GAD65" s="26"/>
      <c r="GAE65" s="26"/>
      <c r="GAF65" s="26"/>
      <c r="GAG65" s="26"/>
      <c r="GAH65" s="26"/>
      <c r="GAI65" s="26"/>
      <c r="GAJ65" s="26"/>
      <c r="GAK65" s="26"/>
      <c r="GAL65" s="26"/>
      <c r="GAM65" s="26"/>
      <c r="GAN65" s="26"/>
      <c r="GAO65" s="26"/>
      <c r="GAP65" s="26"/>
      <c r="GAQ65" s="26"/>
      <c r="GAR65" s="26"/>
      <c r="GAS65" s="26"/>
      <c r="GAT65" s="26"/>
      <c r="GAU65" s="26"/>
      <c r="GAV65" s="26"/>
      <c r="GAW65" s="26"/>
      <c r="GAX65" s="26"/>
      <c r="GAY65" s="26"/>
      <c r="GAZ65" s="26"/>
      <c r="GBA65" s="26"/>
      <c r="GBB65" s="26"/>
      <c r="GBC65" s="26"/>
      <c r="GBD65" s="26"/>
      <c r="GBE65" s="26"/>
      <c r="GBF65" s="26"/>
      <c r="GBG65" s="26"/>
      <c r="GBH65" s="26"/>
      <c r="GBI65" s="26"/>
      <c r="GBJ65" s="26"/>
      <c r="GBK65" s="26"/>
      <c r="GBL65" s="26"/>
      <c r="GBM65" s="26"/>
      <c r="GBN65" s="26"/>
      <c r="GBO65" s="26"/>
      <c r="GBP65" s="26"/>
      <c r="GBQ65" s="26"/>
      <c r="GBR65" s="26"/>
      <c r="GBS65" s="26"/>
      <c r="GBT65" s="26"/>
      <c r="GBU65" s="26"/>
      <c r="GBV65" s="26"/>
      <c r="GBW65" s="26"/>
      <c r="GBX65" s="26"/>
      <c r="GBY65" s="26"/>
      <c r="GBZ65" s="26"/>
      <c r="GCA65" s="26"/>
      <c r="GCB65" s="26"/>
      <c r="GCC65" s="26"/>
      <c r="GCD65" s="26"/>
      <c r="GCE65" s="26"/>
      <c r="GCF65" s="26"/>
      <c r="GCG65" s="26"/>
      <c r="GCH65" s="26"/>
      <c r="GCI65" s="26"/>
      <c r="GCJ65" s="26"/>
      <c r="GCK65" s="26"/>
      <c r="GCL65" s="26"/>
      <c r="GCM65" s="26"/>
      <c r="GCN65" s="26"/>
      <c r="GCO65" s="26"/>
      <c r="GCP65" s="26"/>
      <c r="GCQ65" s="26"/>
      <c r="GCR65" s="26"/>
      <c r="GCS65" s="26"/>
      <c r="GCT65" s="26"/>
      <c r="GCU65" s="26"/>
      <c r="GCV65" s="26"/>
      <c r="GCW65" s="26"/>
      <c r="GCX65" s="26"/>
      <c r="GCY65" s="26"/>
      <c r="GCZ65" s="26"/>
      <c r="GDA65" s="26"/>
      <c r="GDB65" s="26"/>
      <c r="GDC65" s="26"/>
      <c r="GDD65" s="26"/>
      <c r="GDE65" s="26"/>
      <c r="GDF65" s="26"/>
      <c r="GDG65" s="26"/>
      <c r="GDH65" s="26"/>
      <c r="GDI65" s="26"/>
      <c r="GDJ65" s="26"/>
      <c r="GDK65" s="26"/>
      <c r="GDL65" s="26"/>
      <c r="GDM65" s="26"/>
      <c r="GDN65" s="26"/>
      <c r="GDO65" s="26"/>
      <c r="GDP65" s="26"/>
      <c r="GDQ65" s="26"/>
      <c r="GDR65" s="26"/>
      <c r="GDS65" s="26"/>
      <c r="GDT65" s="26"/>
      <c r="GDU65" s="26"/>
      <c r="GDV65" s="26"/>
      <c r="GDW65" s="26"/>
      <c r="GDX65" s="26"/>
      <c r="GDY65" s="26"/>
      <c r="GDZ65" s="26"/>
      <c r="GEA65" s="26"/>
      <c r="GEB65" s="26"/>
      <c r="GEC65" s="26"/>
      <c r="GED65" s="26"/>
      <c r="GEE65" s="26"/>
      <c r="GEF65" s="26"/>
      <c r="GEG65" s="26"/>
      <c r="GEH65" s="26"/>
      <c r="GEI65" s="26"/>
      <c r="GEJ65" s="26"/>
      <c r="GEK65" s="26"/>
      <c r="GEL65" s="26"/>
      <c r="GEM65" s="26"/>
      <c r="GEN65" s="26"/>
      <c r="GEO65" s="26"/>
      <c r="GEP65" s="26"/>
      <c r="GEQ65" s="26"/>
      <c r="GER65" s="26"/>
      <c r="GES65" s="26"/>
      <c r="GET65" s="26"/>
      <c r="GEU65" s="26"/>
      <c r="GEV65" s="26"/>
      <c r="GEW65" s="26"/>
      <c r="GEX65" s="26"/>
      <c r="GEY65" s="26"/>
      <c r="GEZ65" s="26"/>
      <c r="GFA65" s="26"/>
      <c r="GFB65" s="26"/>
      <c r="GFC65" s="26"/>
      <c r="GFD65" s="26"/>
      <c r="GFE65" s="26"/>
      <c r="GFF65" s="26"/>
      <c r="GFG65" s="26"/>
      <c r="GFH65" s="26"/>
      <c r="GFI65" s="26"/>
      <c r="GFJ65" s="26"/>
      <c r="GFK65" s="26"/>
      <c r="GFL65" s="26"/>
      <c r="GFM65" s="26"/>
      <c r="GFN65" s="26"/>
      <c r="GFO65" s="26"/>
      <c r="GFP65" s="26"/>
      <c r="GFQ65" s="26"/>
      <c r="GFR65" s="26"/>
      <c r="GFS65" s="26"/>
      <c r="GFT65" s="26"/>
      <c r="GFU65" s="26"/>
      <c r="GFV65" s="26"/>
      <c r="GFW65" s="26"/>
      <c r="GFX65" s="26"/>
      <c r="GFY65" s="26"/>
      <c r="GFZ65" s="26"/>
      <c r="GGA65" s="26"/>
      <c r="GGB65" s="26"/>
      <c r="GGC65" s="26"/>
      <c r="GGD65" s="26"/>
      <c r="GGE65" s="26"/>
      <c r="GGF65" s="26"/>
      <c r="GGG65" s="26"/>
      <c r="GGH65" s="26"/>
      <c r="GGI65" s="26"/>
      <c r="GGJ65" s="26"/>
      <c r="GGK65" s="26"/>
      <c r="GGL65" s="26"/>
      <c r="GGM65" s="26"/>
      <c r="GGN65" s="26"/>
      <c r="GGO65" s="26"/>
      <c r="GGP65" s="26"/>
      <c r="GGQ65" s="26"/>
      <c r="GGR65" s="26"/>
      <c r="GGS65" s="26"/>
      <c r="GGT65" s="26"/>
      <c r="GGU65" s="26"/>
      <c r="GGV65" s="26"/>
      <c r="GGW65" s="26"/>
      <c r="GGX65" s="26"/>
      <c r="GGY65" s="26"/>
      <c r="GGZ65" s="26"/>
      <c r="GHA65" s="26"/>
      <c r="GHB65" s="26"/>
      <c r="GHC65" s="26"/>
      <c r="GHD65" s="26"/>
      <c r="GHE65" s="26"/>
      <c r="GHF65" s="26"/>
      <c r="GHG65" s="26"/>
      <c r="GHH65" s="26"/>
      <c r="GHI65" s="26"/>
      <c r="GHJ65" s="26"/>
      <c r="GHK65" s="26"/>
      <c r="GHL65" s="26"/>
      <c r="GHM65" s="26"/>
      <c r="GHN65" s="26"/>
      <c r="GHO65" s="26"/>
      <c r="GHP65" s="26"/>
      <c r="GHQ65" s="26"/>
      <c r="GHR65" s="26"/>
      <c r="GHS65" s="26"/>
      <c r="GHT65" s="26"/>
      <c r="GHU65" s="26"/>
      <c r="GHV65" s="26"/>
      <c r="GHW65" s="26"/>
      <c r="GHX65" s="26"/>
      <c r="GHY65" s="26"/>
      <c r="GHZ65" s="26"/>
      <c r="GIA65" s="26"/>
      <c r="GIB65" s="26"/>
      <c r="GIC65" s="26"/>
      <c r="GID65" s="26"/>
      <c r="GIE65" s="26"/>
      <c r="GIF65" s="26"/>
      <c r="GIG65" s="26"/>
      <c r="GIH65" s="26"/>
      <c r="GII65" s="26"/>
      <c r="GIJ65" s="26"/>
      <c r="GIK65" s="26"/>
      <c r="GIL65" s="26"/>
      <c r="GIM65" s="26"/>
      <c r="GIN65" s="26"/>
      <c r="GIO65" s="26"/>
      <c r="GIP65" s="26"/>
      <c r="GIQ65" s="26"/>
      <c r="GIR65" s="26"/>
      <c r="GIS65" s="26"/>
      <c r="GIT65" s="26"/>
      <c r="GIU65" s="26"/>
      <c r="GIV65" s="26"/>
      <c r="GIW65" s="26"/>
      <c r="GIX65" s="26"/>
      <c r="GIY65" s="26"/>
      <c r="GIZ65" s="26"/>
      <c r="GJA65" s="26"/>
      <c r="GJB65" s="26"/>
      <c r="GJC65" s="26"/>
      <c r="GJD65" s="26"/>
      <c r="GJE65" s="26"/>
      <c r="GJF65" s="26"/>
      <c r="GJG65" s="26"/>
      <c r="GJH65" s="26"/>
      <c r="GJI65" s="26"/>
      <c r="GJJ65" s="26"/>
      <c r="GJK65" s="26"/>
      <c r="GJL65" s="26"/>
      <c r="GJM65" s="26"/>
      <c r="GJN65" s="26"/>
      <c r="GJO65" s="26"/>
      <c r="GJP65" s="26"/>
      <c r="GJQ65" s="26"/>
      <c r="GJR65" s="26"/>
      <c r="GJS65" s="26"/>
      <c r="GJT65" s="26"/>
      <c r="GJU65" s="26"/>
      <c r="GJV65" s="26"/>
      <c r="GJW65" s="26"/>
      <c r="GJX65" s="26"/>
      <c r="GJY65" s="26"/>
      <c r="GJZ65" s="26"/>
      <c r="GKA65" s="26"/>
      <c r="GKB65" s="26"/>
      <c r="GKC65" s="26"/>
      <c r="GKD65" s="26"/>
      <c r="GKE65" s="26"/>
      <c r="GKF65" s="26"/>
      <c r="GKG65" s="26"/>
      <c r="GKH65" s="26"/>
      <c r="GKI65" s="26"/>
      <c r="GKJ65" s="26"/>
      <c r="GKK65" s="26"/>
      <c r="GKL65" s="26"/>
      <c r="GKM65" s="26"/>
      <c r="GKN65" s="26"/>
      <c r="GKO65" s="26"/>
      <c r="GKP65" s="26"/>
      <c r="GKQ65" s="26"/>
      <c r="GKR65" s="26"/>
      <c r="GKS65" s="26"/>
      <c r="GKT65" s="26"/>
      <c r="GKU65" s="26"/>
      <c r="GKV65" s="26"/>
      <c r="GKW65" s="26"/>
      <c r="GKX65" s="26"/>
      <c r="GKY65" s="26"/>
      <c r="GKZ65" s="26"/>
      <c r="GLA65" s="26"/>
      <c r="GLB65" s="26"/>
      <c r="GLC65" s="26"/>
      <c r="GLD65" s="26"/>
      <c r="GLE65" s="26"/>
      <c r="GLF65" s="26"/>
      <c r="GLG65" s="26"/>
      <c r="GLH65" s="26"/>
      <c r="GLI65" s="26"/>
      <c r="GLJ65" s="26"/>
      <c r="GLK65" s="26"/>
      <c r="GLL65" s="26"/>
      <c r="GLM65" s="26"/>
      <c r="GLN65" s="26"/>
      <c r="GLO65" s="26"/>
      <c r="GLP65" s="26"/>
      <c r="GLQ65" s="26"/>
      <c r="GLR65" s="26"/>
      <c r="GLS65" s="26"/>
      <c r="GLT65" s="26"/>
      <c r="GLU65" s="26"/>
      <c r="GLV65" s="26"/>
      <c r="GLW65" s="26"/>
      <c r="GLX65" s="26"/>
      <c r="GLY65" s="26"/>
      <c r="GLZ65" s="26"/>
      <c r="GMA65" s="26"/>
      <c r="GMB65" s="26"/>
      <c r="GMC65" s="26"/>
      <c r="GMD65" s="26"/>
      <c r="GME65" s="26"/>
      <c r="GMF65" s="26"/>
      <c r="GMG65" s="26"/>
      <c r="GMH65" s="26"/>
      <c r="GMI65" s="26"/>
      <c r="GMJ65" s="26"/>
      <c r="GMK65" s="26"/>
      <c r="GML65" s="26"/>
      <c r="GMM65" s="26"/>
      <c r="GMN65" s="26"/>
      <c r="GMO65" s="26"/>
      <c r="GMP65" s="26"/>
      <c r="GMQ65" s="26"/>
      <c r="GMR65" s="26"/>
      <c r="GMS65" s="26"/>
      <c r="GMT65" s="26"/>
      <c r="GMU65" s="26"/>
      <c r="GMV65" s="26"/>
      <c r="GMW65" s="26"/>
      <c r="GMX65" s="26"/>
      <c r="GMY65" s="26"/>
      <c r="GMZ65" s="26"/>
      <c r="GNA65" s="26"/>
      <c r="GNB65" s="26"/>
      <c r="GNC65" s="26"/>
      <c r="GND65" s="26"/>
      <c r="GNE65" s="26"/>
      <c r="GNF65" s="26"/>
      <c r="GNG65" s="26"/>
      <c r="GNH65" s="26"/>
      <c r="GNI65" s="26"/>
      <c r="GNJ65" s="26"/>
      <c r="GNK65" s="26"/>
      <c r="GNL65" s="26"/>
      <c r="GNM65" s="26"/>
      <c r="GNN65" s="26"/>
      <c r="GNO65" s="26"/>
      <c r="GNP65" s="26"/>
      <c r="GNQ65" s="26"/>
      <c r="GNR65" s="26"/>
      <c r="GNS65" s="26"/>
      <c r="GNT65" s="26"/>
      <c r="GNU65" s="26"/>
      <c r="GNV65" s="26"/>
      <c r="GNW65" s="26"/>
      <c r="GNX65" s="26"/>
      <c r="GNY65" s="26"/>
      <c r="GNZ65" s="26"/>
      <c r="GOA65" s="26"/>
      <c r="GOB65" s="26"/>
      <c r="GOC65" s="26"/>
      <c r="GOD65" s="26"/>
      <c r="GOE65" s="26"/>
      <c r="GOF65" s="26"/>
      <c r="GOG65" s="26"/>
      <c r="GOH65" s="26"/>
      <c r="GOI65" s="26"/>
      <c r="GOJ65" s="26"/>
      <c r="GOK65" s="26"/>
      <c r="GOL65" s="26"/>
      <c r="GOM65" s="26"/>
      <c r="GON65" s="26"/>
      <c r="GOO65" s="26"/>
      <c r="GOP65" s="26"/>
      <c r="GOQ65" s="26"/>
      <c r="GOR65" s="26"/>
      <c r="GOS65" s="26"/>
      <c r="GOT65" s="26"/>
      <c r="GOU65" s="26"/>
      <c r="GOV65" s="26"/>
      <c r="GOW65" s="26"/>
      <c r="GOX65" s="26"/>
      <c r="GOY65" s="26"/>
      <c r="GOZ65" s="26"/>
      <c r="GPA65" s="26"/>
      <c r="GPB65" s="26"/>
      <c r="GPC65" s="26"/>
      <c r="GPD65" s="26"/>
      <c r="GPE65" s="26"/>
      <c r="GPF65" s="26"/>
      <c r="GPG65" s="26"/>
      <c r="GPH65" s="26"/>
      <c r="GPI65" s="26"/>
      <c r="GPJ65" s="26"/>
      <c r="GPK65" s="26"/>
      <c r="GPL65" s="26"/>
      <c r="GPM65" s="26"/>
      <c r="GPN65" s="26"/>
      <c r="GPO65" s="26"/>
      <c r="GPP65" s="26"/>
      <c r="GPQ65" s="26"/>
      <c r="GPR65" s="26"/>
      <c r="GPS65" s="26"/>
      <c r="GPT65" s="26"/>
      <c r="GPU65" s="26"/>
      <c r="GPV65" s="26"/>
      <c r="GPW65" s="26"/>
      <c r="GPX65" s="26"/>
      <c r="GPY65" s="26"/>
      <c r="GPZ65" s="26"/>
      <c r="GQA65" s="26"/>
      <c r="GQB65" s="26"/>
      <c r="GQC65" s="26"/>
      <c r="GQD65" s="26"/>
      <c r="GQE65" s="26"/>
      <c r="GQF65" s="26"/>
      <c r="GQG65" s="26"/>
      <c r="GQH65" s="26"/>
      <c r="GQI65" s="26"/>
      <c r="GQJ65" s="26"/>
      <c r="GQK65" s="26"/>
      <c r="GQL65" s="26"/>
      <c r="GQM65" s="26"/>
      <c r="GQN65" s="26"/>
      <c r="GQO65" s="26"/>
      <c r="GQP65" s="26"/>
      <c r="GQQ65" s="26"/>
      <c r="GQR65" s="26"/>
      <c r="GQS65" s="26"/>
      <c r="GQT65" s="26"/>
      <c r="GQU65" s="26"/>
      <c r="GQV65" s="26"/>
      <c r="GQW65" s="26"/>
      <c r="GQX65" s="26"/>
      <c r="GQY65" s="26"/>
      <c r="GQZ65" s="26"/>
      <c r="GRA65" s="26"/>
      <c r="GRB65" s="26"/>
      <c r="GRC65" s="26"/>
      <c r="GRD65" s="26"/>
      <c r="GRE65" s="26"/>
      <c r="GRF65" s="26"/>
      <c r="GRG65" s="26"/>
      <c r="GRH65" s="26"/>
      <c r="GRI65" s="26"/>
      <c r="GRJ65" s="26"/>
      <c r="GRK65" s="26"/>
      <c r="GRL65" s="26"/>
      <c r="GRM65" s="26"/>
      <c r="GRN65" s="26"/>
      <c r="GRO65" s="26"/>
      <c r="GRP65" s="26"/>
      <c r="GRQ65" s="26"/>
      <c r="GRR65" s="26"/>
      <c r="GRS65" s="26"/>
      <c r="GRT65" s="26"/>
      <c r="GRU65" s="26"/>
      <c r="GRV65" s="26"/>
      <c r="GRW65" s="26"/>
      <c r="GRX65" s="26"/>
      <c r="GRY65" s="26"/>
      <c r="GRZ65" s="26"/>
      <c r="GSA65" s="26"/>
      <c r="GSB65" s="26"/>
      <c r="GSC65" s="26"/>
      <c r="GSD65" s="26"/>
      <c r="GSE65" s="26"/>
      <c r="GSF65" s="26"/>
      <c r="GSG65" s="26"/>
      <c r="GSH65" s="26"/>
      <c r="GSI65" s="26"/>
      <c r="GSJ65" s="26"/>
      <c r="GSK65" s="26"/>
      <c r="GSL65" s="26"/>
      <c r="GSM65" s="26"/>
      <c r="GSN65" s="26"/>
      <c r="GSO65" s="26"/>
      <c r="GSP65" s="26"/>
      <c r="GSQ65" s="26"/>
      <c r="GSR65" s="26"/>
      <c r="GSS65" s="26"/>
      <c r="GST65" s="26"/>
      <c r="GSU65" s="26"/>
      <c r="GSV65" s="26"/>
      <c r="GSW65" s="26"/>
      <c r="GSX65" s="26"/>
      <c r="GSY65" s="26"/>
      <c r="GSZ65" s="26"/>
      <c r="GTA65" s="26"/>
      <c r="GTB65" s="26"/>
      <c r="GTC65" s="26"/>
      <c r="GTD65" s="26"/>
      <c r="GTE65" s="26"/>
      <c r="GTF65" s="26"/>
      <c r="GTG65" s="26"/>
      <c r="GTH65" s="26"/>
      <c r="GTI65" s="26"/>
      <c r="GTJ65" s="26"/>
      <c r="GTK65" s="26"/>
      <c r="GTL65" s="26"/>
      <c r="GTM65" s="26"/>
      <c r="GTN65" s="26"/>
      <c r="GTO65" s="26"/>
      <c r="GTP65" s="26"/>
      <c r="GTQ65" s="26"/>
      <c r="GTR65" s="26"/>
      <c r="GTS65" s="26"/>
      <c r="GTT65" s="26"/>
      <c r="GTU65" s="26"/>
      <c r="GTV65" s="26"/>
      <c r="GTW65" s="26"/>
      <c r="GTX65" s="26"/>
      <c r="GTY65" s="26"/>
      <c r="GTZ65" s="26"/>
      <c r="GUA65" s="26"/>
      <c r="GUB65" s="26"/>
      <c r="GUC65" s="26"/>
      <c r="GUD65" s="26"/>
      <c r="GUE65" s="26"/>
      <c r="GUF65" s="26"/>
      <c r="GUG65" s="26"/>
      <c r="GUH65" s="26"/>
      <c r="GUI65" s="26"/>
      <c r="GUJ65" s="26"/>
      <c r="GUK65" s="26"/>
      <c r="GUL65" s="26"/>
      <c r="GUM65" s="26"/>
      <c r="GUN65" s="26"/>
      <c r="GUO65" s="26"/>
      <c r="GUP65" s="26"/>
      <c r="GUQ65" s="26"/>
      <c r="GUR65" s="26"/>
      <c r="GUS65" s="26"/>
      <c r="GUT65" s="26"/>
      <c r="GUU65" s="26"/>
      <c r="GUV65" s="26"/>
      <c r="GUW65" s="26"/>
      <c r="GUX65" s="26"/>
      <c r="GUY65" s="26"/>
      <c r="GUZ65" s="26"/>
      <c r="GVA65" s="26"/>
      <c r="GVB65" s="26"/>
      <c r="GVC65" s="26"/>
      <c r="GVD65" s="26"/>
      <c r="GVE65" s="26"/>
      <c r="GVF65" s="26"/>
      <c r="GVG65" s="26"/>
      <c r="GVH65" s="26"/>
      <c r="GVI65" s="26"/>
      <c r="GVJ65" s="26"/>
      <c r="GVK65" s="26"/>
      <c r="GVL65" s="26"/>
      <c r="GVM65" s="26"/>
      <c r="GVN65" s="26"/>
      <c r="GVO65" s="26"/>
      <c r="GVP65" s="26"/>
      <c r="GVQ65" s="26"/>
      <c r="GVR65" s="26"/>
      <c r="GVS65" s="26"/>
      <c r="GVT65" s="26"/>
      <c r="GVU65" s="26"/>
      <c r="GVV65" s="26"/>
      <c r="GVW65" s="26"/>
      <c r="GVX65" s="26"/>
      <c r="GVY65" s="26"/>
      <c r="GVZ65" s="26"/>
      <c r="GWA65" s="26"/>
      <c r="GWB65" s="26"/>
      <c r="GWC65" s="26"/>
      <c r="GWD65" s="26"/>
      <c r="GWE65" s="26"/>
      <c r="GWF65" s="26"/>
      <c r="GWG65" s="26"/>
      <c r="GWH65" s="26"/>
      <c r="GWI65" s="26"/>
      <c r="GWJ65" s="26"/>
      <c r="GWK65" s="26"/>
      <c r="GWL65" s="26"/>
      <c r="GWM65" s="26"/>
      <c r="GWN65" s="26"/>
      <c r="GWO65" s="26"/>
      <c r="GWP65" s="26"/>
      <c r="GWQ65" s="26"/>
      <c r="GWR65" s="26"/>
      <c r="GWS65" s="26"/>
      <c r="GWT65" s="26"/>
      <c r="GWU65" s="26"/>
      <c r="GWV65" s="26"/>
      <c r="GWW65" s="26"/>
      <c r="GWX65" s="26"/>
      <c r="GWY65" s="26"/>
      <c r="GWZ65" s="26"/>
      <c r="GXA65" s="26"/>
      <c r="GXB65" s="26"/>
      <c r="GXC65" s="26"/>
      <c r="GXD65" s="26"/>
      <c r="GXE65" s="26"/>
      <c r="GXF65" s="26"/>
      <c r="GXG65" s="26"/>
      <c r="GXH65" s="26"/>
      <c r="GXI65" s="26"/>
      <c r="GXJ65" s="26"/>
      <c r="GXK65" s="26"/>
      <c r="GXL65" s="26"/>
      <c r="GXM65" s="26"/>
      <c r="GXN65" s="26"/>
      <c r="GXO65" s="26"/>
      <c r="GXP65" s="26"/>
      <c r="GXQ65" s="26"/>
      <c r="GXR65" s="26"/>
      <c r="GXS65" s="26"/>
      <c r="GXT65" s="26"/>
      <c r="GXU65" s="26"/>
      <c r="GXV65" s="26"/>
      <c r="GXW65" s="26"/>
      <c r="GXX65" s="26"/>
      <c r="GXY65" s="26"/>
      <c r="GXZ65" s="26"/>
      <c r="GYA65" s="26"/>
      <c r="GYB65" s="26"/>
      <c r="GYC65" s="26"/>
      <c r="GYD65" s="26"/>
      <c r="GYE65" s="26"/>
      <c r="GYF65" s="26"/>
      <c r="GYG65" s="26"/>
      <c r="GYH65" s="26"/>
      <c r="GYI65" s="26"/>
      <c r="GYJ65" s="26"/>
      <c r="GYK65" s="26"/>
      <c r="GYL65" s="26"/>
      <c r="GYM65" s="26"/>
      <c r="GYN65" s="26"/>
      <c r="GYO65" s="26"/>
      <c r="GYP65" s="26"/>
      <c r="GYQ65" s="26"/>
      <c r="GYR65" s="26"/>
      <c r="GYS65" s="26"/>
      <c r="GYT65" s="26"/>
      <c r="GYU65" s="26"/>
      <c r="GYV65" s="26"/>
      <c r="GYW65" s="26"/>
      <c r="GYX65" s="26"/>
      <c r="GYY65" s="26"/>
      <c r="GYZ65" s="26"/>
      <c r="GZA65" s="26"/>
      <c r="GZB65" s="26"/>
      <c r="GZC65" s="26"/>
      <c r="GZD65" s="26"/>
      <c r="GZE65" s="26"/>
      <c r="GZF65" s="26"/>
      <c r="GZG65" s="26"/>
      <c r="GZH65" s="26"/>
      <c r="GZI65" s="26"/>
      <c r="GZJ65" s="26"/>
      <c r="GZK65" s="26"/>
      <c r="GZL65" s="26"/>
      <c r="GZM65" s="26"/>
      <c r="GZN65" s="26"/>
      <c r="GZO65" s="26"/>
      <c r="GZP65" s="26"/>
      <c r="GZQ65" s="26"/>
      <c r="GZR65" s="26"/>
      <c r="GZS65" s="26"/>
      <c r="GZT65" s="26"/>
      <c r="GZU65" s="26"/>
      <c r="GZV65" s="26"/>
      <c r="GZW65" s="26"/>
      <c r="GZX65" s="26"/>
      <c r="GZY65" s="26"/>
      <c r="GZZ65" s="26"/>
      <c r="HAA65" s="26"/>
      <c r="HAB65" s="26"/>
      <c r="HAC65" s="26"/>
      <c r="HAD65" s="26"/>
      <c r="HAE65" s="26"/>
      <c r="HAF65" s="26"/>
      <c r="HAG65" s="26"/>
      <c r="HAH65" s="26"/>
      <c r="HAI65" s="26"/>
      <c r="HAJ65" s="26"/>
      <c r="HAK65" s="26"/>
      <c r="HAL65" s="26"/>
      <c r="HAM65" s="26"/>
      <c r="HAN65" s="26"/>
      <c r="HAO65" s="26"/>
      <c r="HAP65" s="26"/>
      <c r="HAQ65" s="26"/>
      <c r="HAR65" s="26"/>
      <c r="HAS65" s="26"/>
      <c r="HAT65" s="26"/>
      <c r="HAU65" s="26"/>
      <c r="HAV65" s="26"/>
      <c r="HAW65" s="26"/>
      <c r="HAX65" s="26"/>
      <c r="HAY65" s="26"/>
      <c r="HAZ65" s="26"/>
      <c r="HBA65" s="26"/>
      <c r="HBB65" s="26"/>
      <c r="HBC65" s="26"/>
      <c r="HBD65" s="26"/>
      <c r="HBE65" s="26"/>
      <c r="HBF65" s="26"/>
      <c r="HBG65" s="26"/>
      <c r="HBH65" s="26"/>
      <c r="HBI65" s="26"/>
      <c r="HBJ65" s="26"/>
      <c r="HBK65" s="26"/>
      <c r="HBL65" s="26"/>
      <c r="HBM65" s="26"/>
      <c r="HBN65" s="26"/>
      <c r="HBO65" s="26"/>
      <c r="HBP65" s="26"/>
      <c r="HBQ65" s="26"/>
      <c r="HBR65" s="26"/>
      <c r="HBS65" s="26"/>
      <c r="HBT65" s="26"/>
      <c r="HBU65" s="26"/>
      <c r="HBV65" s="26"/>
      <c r="HBW65" s="26"/>
      <c r="HBX65" s="26"/>
      <c r="HBY65" s="26"/>
      <c r="HBZ65" s="26"/>
      <c r="HCA65" s="26"/>
      <c r="HCB65" s="26"/>
      <c r="HCC65" s="26"/>
      <c r="HCD65" s="26"/>
      <c r="HCE65" s="26"/>
      <c r="HCF65" s="26"/>
      <c r="HCG65" s="26"/>
      <c r="HCH65" s="26"/>
      <c r="HCI65" s="26"/>
      <c r="HCJ65" s="26"/>
      <c r="HCK65" s="26"/>
      <c r="HCL65" s="26"/>
      <c r="HCM65" s="26"/>
      <c r="HCN65" s="26"/>
      <c r="HCO65" s="26"/>
      <c r="HCP65" s="26"/>
      <c r="HCQ65" s="26"/>
      <c r="HCR65" s="26"/>
      <c r="HCS65" s="26"/>
      <c r="HCT65" s="26"/>
      <c r="HCU65" s="26"/>
      <c r="HCV65" s="26"/>
      <c r="HCW65" s="26"/>
      <c r="HCX65" s="26"/>
      <c r="HCY65" s="26"/>
      <c r="HCZ65" s="26"/>
      <c r="HDA65" s="26"/>
      <c r="HDB65" s="26"/>
      <c r="HDC65" s="26"/>
      <c r="HDD65" s="26"/>
      <c r="HDE65" s="26"/>
      <c r="HDF65" s="26"/>
      <c r="HDG65" s="26"/>
      <c r="HDH65" s="26"/>
      <c r="HDI65" s="26"/>
      <c r="HDJ65" s="26"/>
      <c r="HDK65" s="26"/>
      <c r="HDL65" s="26"/>
      <c r="HDM65" s="26"/>
      <c r="HDN65" s="26"/>
      <c r="HDO65" s="26"/>
      <c r="HDP65" s="26"/>
      <c r="HDQ65" s="26"/>
      <c r="HDR65" s="26"/>
      <c r="HDS65" s="26"/>
      <c r="HDT65" s="26"/>
      <c r="HDU65" s="26"/>
      <c r="HDV65" s="26"/>
      <c r="HDW65" s="26"/>
      <c r="HDX65" s="26"/>
      <c r="HDY65" s="26"/>
      <c r="HDZ65" s="26"/>
      <c r="HEA65" s="26"/>
      <c r="HEB65" s="26"/>
      <c r="HEC65" s="26"/>
      <c r="HED65" s="26"/>
      <c r="HEE65" s="26"/>
      <c r="HEF65" s="26"/>
      <c r="HEG65" s="26"/>
      <c r="HEH65" s="26"/>
      <c r="HEI65" s="26"/>
      <c r="HEJ65" s="26"/>
      <c r="HEK65" s="26"/>
      <c r="HEL65" s="26"/>
      <c r="HEM65" s="26"/>
      <c r="HEN65" s="26"/>
      <c r="HEO65" s="26"/>
      <c r="HEP65" s="26"/>
      <c r="HEQ65" s="26"/>
      <c r="HER65" s="26"/>
      <c r="HES65" s="26"/>
      <c r="HET65" s="26"/>
      <c r="HEU65" s="26"/>
      <c r="HEV65" s="26"/>
      <c r="HEW65" s="26"/>
      <c r="HEX65" s="26"/>
      <c r="HEY65" s="26"/>
      <c r="HEZ65" s="26"/>
      <c r="HFA65" s="26"/>
      <c r="HFB65" s="26"/>
      <c r="HFC65" s="26"/>
      <c r="HFD65" s="26"/>
      <c r="HFE65" s="26"/>
      <c r="HFF65" s="26"/>
      <c r="HFG65" s="26"/>
      <c r="HFH65" s="26"/>
      <c r="HFI65" s="26"/>
      <c r="HFJ65" s="26"/>
      <c r="HFK65" s="26"/>
      <c r="HFL65" s="26"/>
      <c r="HFM65" s="26"/>
      <c r="HFN65" s="26"/>
      <c r="HFO65" s="26"/>
      <c r="HFP65" s="26"/>
      <c r="HFQ65" s="26"/>
      <c r="HFR65" s="26"/>
      <c r="HFS65" s="26"/>
      <c r="HFT65" s="26"/>
      <c r="HFU65" s="26"/>
      <c r="HFV65" s="26"/>
      <c r="HFW65" s="26"/>
      <c r="HFX65" s="26"/>
      <c r="HFY65" s="26"/>
      <c r="HFZ65" s="26"/>
      <c r="HGA65" s="26"/>
      <c r="HGB65" s="26"/>
      <c r="HGC65" s="26"/>
      <c r="HGD65" s="26"/>
      <c r="HGE65" s="26"/>
      <c r="HGF65" s="26"/>
      <c r="HGG65" s="26"/>
      <c r="HGH65" s="26"/>
      <c r="HGI65" s="26"/>
      <c r="HGJ65" s="26"/>
      <c r="HGK65" s="26"/>
      <c r="HGL65" s="26"/>
      <c r="HGM65" s="26"/>
      <c r="HGN65" s="26"/>
      <c r="HGO65" s="26"/>
      <c r="HGP65" s="26"/>
      <c r="HGQ65" s="26"/>
      <c r="HGR65" s="26"/>
      <c r="HGS65" s="26"/>
      <c r="HGT65" s="26"/>
      <c r="HGU65" s="26"/>
      <c r="HGV65" s="26"/>
      <c r="HGW65" s="26"/>
      <c r="HGX65" s="26"/>
      <c r="HGY65" s="26"/>
      <c r="HGZ65" s="26"/>
      <c r="HHA65" s="26"/>
      <c r="HHB65" s="26"/>
      <c r="HHC65" s="26"/>
      <c r="HHD65" s="26"/>
      <c r="HHE65" s="26"/>
      <c r="HHF65" s="26"/>
      <c r="HHG65" s="26"/>
      <c r="HHH65" s="26"/>
      <c r="HHI65" s="26"/>
      <c r="HHJ65" s="26"/>
      <c r="HHK65" s="26"/>
      <c r="HHL65" s="26"/>
      <c r="HHM65" s="26"/>
      <c r="HHN65" s="26"/>
      <c r="HHO65" s="26"/>
      <c r="HHP65" s="26"/>
      <c r="HHQ65" s="26"/>
      <c r="HHR65" s="26"/>
      <c r="HHS65" s="26"/>
      <c r="HHT65" s="26"/>
      <c r="HHU65" s="26"/>
      <c r="HHV65" s="26"/>
      <c r="HHW65" s="26"/>
      <c r="HHX65" s="26"/>
      <c r="HHY65" s="26"/>
      <c r="HHZ65" s="26"/>
      <c r="HIA65" s="26"/>
      <c r="HIB65" s="26"/>
      <c r="HIC65" s="26"/>
      <c r="HID65" s="26"/>
      <c r="HIE65" s="26"/>
      <c r="HIF65" s="26"/>
      <c r="HIG65" s="26"/>
      <c r="HIH65" s="26"/>
      <c r="HII65" s="26"/>
      <c r="HIJ65" s="26"/>
      <c r="HIK65" s="26"/>
      <c r="HIL65" s="26"/>
      <c r="HIM65" s="26"/>
      <c r="HIN65" s="26"/>
      <c r="HIO65" s="26"/>
      <c r="HIP65" s="26"/>
      <c r="HIQ65" s="26"/>
      <c r="HIR65" s="26"/>
      <c r="HIS65" s="26"/>
      <c r="HIT65" s="26"/>
      <c r="HIU65" s="26"/>
      <c r="HIV65" s="26"/>
      <c r="HIW65" s="26"/>
      <c r="HIX65" s="26"/>
      <c r="HIY65" s="26"/>
      <c r="HIZ65" s="26"/>
      <c r="HJA65" s="26"/>
      <c r="HJB65" s="26"/>
      <c r="HJC65" s="26"/>
      <c r="HJD65" s="26"/>
      <c r="HJE65" s="26"/>
      <c r="HJF65" s="26"/>
      <c r="HJG65" s="26"/>
      <c r="HJH65" s="26"/>
      <c r="HJI65" s="26"/>
      <c r="HJJ65" s="26"/>
      <c r="HJK65" s="26"/>
      <c r="HJL65" s="26"/>
      <c r="HJM65" s="26"/>
      <c r="HJN65" s="26"/>
      <c r="HJO65" s="26"/>
      <c r="HJP65" s="26"/>
      <c r="HJQ65" s="26"/>
      <c r="HJR65" s="26"/>
      <c r="HJS65" s="26"/>
      <c r="HJT65" s="26"/>
      <c r="HJU65" s="26"/>
      <c r="HJV65" s="26"/>
      <c r="HJW65" s="26"/>
      <c r="HJX65" s="26"/>
      <c r="HJY65" s="26"/>
      <c r="HJZ65" s="26"/>
      <c r="HKA65" s="26"/>
      <c r="HKB65" s="26"/>
      <c r="HKC65" s="26"/>
      <c r="HKD65" s="26"/>
      <c r="HKE65" s="26"/>
      <c r="HKF65" s="26"/>
      <c r="HKG65" s="26"/>
      <c r="HKH65" s="26"/>
      <c r="HKI65" s="26"/>
      <c r="HKJ65" s="26"/>
      <c r="HKK65" s="26"/>
      <c r="HKL65" s="26"/>
      <c r="HKM65" s="26"/>
      <c r="HKN65" s="26"/>
      <c r="HKO65" s="26"/>
      <c r="HKP65" s="26"/>
      <c r="HKQ65" s="26"/>
      <c r="HKR65" s="26"/>
      <c r="HKS65" s="26"/>
      <c r="HKT65" s="26"/>
      <c r="HKU65" s="26"/>
      <c r="HKV65" s="26"/>
      <c r="HKW65" s="26"/>
      <c r="HKX65" s="26"/>
      <c r="HKY65" s="26"/>
      <c r="HKZ65" s="26"/>
      <c r="HLA65" s="26"/>
      <c r="HLB65" s="26"/>
      <c r="HLC65" s="26"/>
      <c r="HLD65" s="26"/>
      <c r="HLE65" s="26"/>
      <c r="HLF65" s="26"/>
      <c r="HLG65" s="26"/>
      <c r="HLH65" s="26"/>
      <c r="HLI65" s="26"/>
      <c r="HLJ65" s="26"/>
      <c r="HLK65" s="26"/>
      <c r="HLL65" s="26"/>
      <c r="HLM65" s="26"/>
      <c r="HLN65" s="26"/>
      <c r="HLO65" s="26"/>
      <c r="HLP65" s="26"/>
      <c r="HLQ65" s="26"/>
      <c r="HLR65" s="26"/>
      <c r="HLS65" s="26"/>
      <c r="HLT65" s="26"/>
      <c r="HLU65" s="26"/>
      <c r="HLV65" s="26"/>
      <c r="HLW65" s="26"/>
      <c r="HLX65" s="26"/>
      <c r="HLY65" s="26"/>
      <c r="HLZ65" s="26"/>
      <c r="HMA65" s="26"/>
      <c r="HMB65" s="26"/>
      <c r="HMC65" s="26"/>
      <c r="HMD65" s="26"/>
      <c r="HME65" s="26"/>
      <c r="HMF65" s="26"/>
      <c r="HMG65" s="26"/>
      <c r="HMH65" s="26"/>
      <c r="HMI65" s="26"/>
      <c r="HMJ65" s="26"/>
      <c r="HMK65" s="26"/>
      <c r="HML65" s="26"/>
      <c r="HMM65" s="26"/>
      <c r="HMN65" s="26"/>
      <c r="HMO65" s="26"/>
      <c r="HMP65" s="26"/>
      <c r="HMQ65" s="26"/>
      <c r="HMR65" s="26"/>
      <c r="HMS65" s="26"/>
      <c r="HMT65" s="26"/>
      <c r="HMU65" s="26"/>
      <c r="HMV65" s="26"/>
      <c r="HMW65" s="26"/>
      <c r="HMX65" s="26"/>
      <c r="HMY65" s="26"/>
      <c r="HMZ65" s="26"/>
      <c r="HNA65" s="26"/>
      <c r="HNB65" s="26"/>
      <c r="HNC65" s="26"/>
      <c r="HND65" s="26"/>
      <c r="HNE65" s="26"/>
      <c r="HNF65" s="26"/>
      <c r="HNG65" s="26"/>
      <c r="HNH65" s="26"/>
      <c r="HNI65" s="26"/>
      <c r="HNJ65" s="26"/>
      <c r="HNK65" s="26"/>
      <c r="HNL65" s="26"/>
      <c r="HNM65" s="26"/>
      <c r="HNN65" s="26"/>
      <c r="HNO65" s="26"/>
      <c r="HNP65" s="26"/>
      <c r="HNQ65" s="26"/>
      <c r="HNR65" s="26"/>
      <c r="HNS65" s="26"/>
      <c r="HNT65" s="26"/>
      <c r="HNU65" s="26"/>
      <c r="HNV65" s="26"/>
      <c r="HNW65" s="26"/>
      <c r="HNX65" s="26"/>
      <c r="HNY65" s="26"/>
      <c r="HNZ65" s="26"/>
      <c r="HOA65" s="26"/>
      <c r="HOB65" s="26"/>
      <c r="HOC65" s="26"/>
      <c r="HOD65" s="26"/>
      <c r="HOE65" s="26"/>
      <c r="HOF65" s="26"/>
      <c r="HOG65" s="26"/>
      <c r="HOH65" s="26"/>
      <c r="HOI65" s="26"/>
      <c r="HOJ65" s="26"/>
      <c r="HOK65" s="26"/>
      <c r="HOL65" s="26"/>
      <c r="HOM65" s="26"/>
      <c r="HON65" s="26"/>
      <c r="HOO65" s="26"/>
      <c r="HOP65" s="26"/>
      <c r="HOQ65" s="26"/>
      <c r="HOR65" s="26"/>
      <c r="HOS65" s="26"/>
      <c r="HOT65" s="26"/>
      <c r="HOU65" s="26"/>
      <c r="HOV65" s="26"/>
      <c r="HOW65" s="26"/>
      <c r="HOX65" s="26"/>
      <c r="HOY65" s="26"/>
      <c r="HOZ65" s="26"/>
      <c r="HPA65" s="26"/>
      <c r="HPB65" s="26"/>
      <c r="HPC65" s="26"/>
      <c r="HPD65" s="26"/>
      <c r="HPE65" s="26"/>
      <c r="HPF65" s="26"/>
      <c r="HPG65" s="26"/>
      <c r="HPH65" s="26"/>
      <c r="HPI65" s="26"/>
      <c r="HPJ65" s="26"/>
      <c r="HPK65" s="26"/>
      <c r="HPL65" s="26"/>
      <c r="HPM65" s="26"/>
      <c r="HPN65" s="26"/>
      <c r="HPO65" s="26"/>
      <c r="HPP65" s="26"/>
      <c r="HPQ65" s="26"/>
      <c r="HPR65" s="26"/>
      <c r="HPS65" s="26"/>
      <c r="HPT65" s="26"/>
      <c r="HPU65" s="26"/>
      <c r="HPV65" s="26"/>
      <c r="HPW65" s="26"/>
      <c r="HPX65" s="26"/>
      <c r="HPY65" s="26"/>
      <c r="HPZ65" s="26"/>
      <c r="HQA65" s="26"/>
      <c r="HQB65" s="26"/>
      <c r="HQC65" s="26"/>
      <c r="HQD65" s="26"/>
      <c r="HQE65" s="26"/>
      <c r="HQF65" s="26"/>
      <c r="HQG65" s="26"/>
      <c r="HQH65" s="26"/>
      <c r="HQI65" s="26"/>
      <c r="HQJ65" s="26"/>
      <c r="HQK65" s="26"/>
      <c r="HQL65" s="26"/>
      <c r="HQM65" s="26"/>
      <c r="HQN65" s="26"/>
      <c r="HQO65" s="26"/>
      <c r="HQP65" s="26"/>
      <c r="HQQ65" s="26"/>
      <c r="HQR65" s="26"/>
      <c r="HQS65" s="26"/>
      <c r="HQT65" s="26"/>
      <c r="HQU65" s="26"/>
      <c r="HQV65" s="26"/>
      <c r="HQW65" s="26"/>
      <c r="HQX65" s="26"/>
      <c r="HQY65" s="26"/>
      <c r="HQZ65" s="26"/>
      <c r="HRA65" s="26"/>
      <c r="HRB65" s="26"/>
      <c r="HRC65" s="26"/>
      <c r="HRD65" s="26"/>
      <c r="HRE65" s="26"/>
      <c r="HRF65" s="26"/>
      <c r="HRG65" s="26"/>
      <c r="HRH65" s="26"/>
      <c r="HRI65" s="26"/>
      <c r="HRJ65" s="26"/>
      <c r="HRK65" s="26"/>
      <c r="HRL65" s="26"/>
      <c r="HRM65" s="26"/>
      <c r="HRN65" s="26"/>
      <c r="HRO65" s="26"/>
      <c r="HRP65" s="26"/>
      <c r="HRQ65" s="26"/>
      <c r="HRR65" s="26"/>
      <c r="HRS65" s="26"/>
      <c r="HRT65" s="26"/>
      <c r="HRU65" s="26"/>
      <c r="HRV65" s="26"/>
      <c r="HRW65" s="26"/>
      <c r="HRX65" s="26"/>
      <c r="HRY65" s="26"/>
      <c r="HRZ65" s="26"/>
      <c r="HSA65" s="26"/>
      <c r="HSB65" s="26"/>
      <c r="HSC65" s="26"/>
      <c r="HSD65" s="26"/>
      <c r="HSE65" s="26"/>
      <c r="HSF65" s="26"/>
      <c r="HSG65" s="26"/>
      <c r="HSH65" s="26"/>
      <c r="HSI65" s="26"/>
      <c r="HSJ65" s="26"/>
      <c r="HSK65" s="26"/>
      <c r="HSL65" s="26"/>
      <c r="HSM65" s="26"/>
      <c r="HSN65" s="26"/>
      <c r="HSO65" s="26"/>
      <c r="HSP65" s="26"/>
      <c r="HSQ65" s="26"/>
      <c r="HSR65" s="26"/>
      <c r="HSS65" s="26"/>
      <c r="HST65" s="26"/>
      <c r="HSU65" s="26"/>
      <c r="HSV65" s="26"/>
      <c r="HSW65" s="26"/>
      <c r="HSX65" s="26"/>
      <c r="HSY65" s="26"/>
      <c r="HSZ65" s="26"/>
      <c r="HTA65" s="26"/>
      <c r="HTB65" s="26"/>
      <c r="HTC65" s="26"/>
      <c r="HTD65" s="26"/>
      <c r="HTE65" s="26"/>
      <c r="HTF65" s="26"/>
      <c r="HTG65" s="26"/>
      <c r="HTH65" s="26"/>
      <c r="HTI65" s="26"/>
      <c r="HTJ65" s="26"/>
      <c r="HTK65" s="26"/>
      <c r="HTL65" s="26"/>
      <c r="HTM65" s="26"/>
      <c r="HTN65" s="26"/>
      <c r="HTO65" s="26"/>
      <c r="HTP65" s="26"/>
      <c r="HTQ65" s="26"/>
      <c r="HTR65" s="26"/>
      <c r="HTS65" s="26"/>
      <c r="HTT65" s="26"/>
      <c r="HTU65" s="26"/>
      <c r="HTV65" s="26"/>
      <c r="HTW65" s="26"/>
      <c r="HTX65" s="26"/>
      <c r="HTY65" s="26"/>
      <c r="HTZ65" s="26"/>
      <c r="HUA65" s="26"/>
      <c r="HUB65" s="26"/>
      <c r="HUC65" s="26"/>
      <c r="HUD65" s="26"/>
      <c r="HUE65" s="26"/>
      <c r="HUF65" s="26"/>
      <c r="HUG65" s="26"/>
      <c r="HUH65" s="26"/>
      <c r="HUI65" s="26"/>
      <c r="HUJ65" s="26"/>
      <c r="HUK65" s="26"/>
      <c r="HUL65" s="26"/>
      <c r="HUM65" s="26"/>
      <c r="HUN65" s="26"/>
      <c r="HUO65" s="26"/>
      <c r="HUP65" s="26"/>
      <c r="HUQ65" s="26"/>
      <c r="HUR65" s="26"/>
      <c r="HUS65" s="26"/>
      <c r="HUT65" s="26"/>
      <c r="HUU65" s="26"/>
      <c r="HUV65" s="26"/>
      <c r="HUW65" s="26"/>
      <c r="HUX65" s="26"/>
      <c r="HUY65" s="26"/>
      <c r="HUZ65" s="26"/>
      <c r="HVA65" s="26"/>
      <c r="HVB65" s="26"/>
      <c r="HVC65" s="26"/>
      <c r="HVD65" s="26"/>
      <c r="HVE65" s="26"/>
      <c r="HVF65" s="26"/>
      <c r="HVG65" s="26"/>
      <c r="HVH65" s="26"/>
      <c r="HVI65" s="26"/>
      <c r="HVJ65" s="26"/>
      <c r="HVK65" s="26"/>
      <c r="HVL65" s="26"/>
      <c r="HVM65" s="26"/>
      <c r="HVN65" s="26"/>
      <c r="HVO65" s="26"/>
      <c r="HVP65" s="26"/>
      <c r="HVQ65" s="26"/>
      <c r="HVR65" s="26"/>
      <c r="HVS65" s="26"/>
      <c r="HVT65" s="26"/>
      <c r="HVU65" s="26"/>
      <c r="HVV65" s="26"/>
      <c r="HVW65" s="26"/>
      <c r="HVX65" s="26"/>
      <c r="HVY65" s="26"/>
      <c r="HVZ65" s="26"/>
      <c r="HWA65" s="26"/>
      <c r="HWB65" s="26"/>
      <c r="HWC65" s="26"/>
      <c r="HWD65" s="26"/>
      <c r="HWE65" s="26"/>
      <c r="HWF65" s="26"/>
      <c r="HWG65" s="26"/>
      <c r="HWH65" s="26"/>
      <c r="HWI65" s="26"/>
      <c r="HWJ65" s="26"/>
      <c r="HWK65" s="26"/>
      <c r="HWL65" s="26"/>
      <c r="HWM65" s="26"/>
      <c r="HWN65" s="26"/>
      <c r="HWO65" s="26"/>
      <c r="HWP65" s="26"/>
      <c r="HWQ65" s="26"/>
      <c r="HWR65" s="26"/>
      <c r="HWS65" s="26"/>
      <c r="HWT65" s="26"/>
      <c r="HWU65" s="26"/>
      <c r="HWV65" s="26"/>
      <c r="HWW65" s="26"/>
      <c r="HWX65" s="26"/>
      <c r="HWY65" s="26"/>
      <c r="HWZ65" s="26"/>
      <c r="HXA65" s="26"/>
      <c r="HXB65" s="26"/>
      <c r="HXC65" s="26"/>
      <c r="HXD65" s="26"/>
      <c r="HXE65" s="26"/>
      <c r="HXF65" s="26"/>
      <c r="HXG65" s="26"/>
      <c r="HXH65" s="26"/>
      <c r="HXI65" s="26"/>
      <c r="HXJ65" s="26"/>
      <c r="HXK65" s="26"/>
      <c r="HXL65" s="26"/>
      <c r="HXM65" s="26"/>
      <c r="HXN65" s="26"/>
      <c r="HXO65" s="26"/>
      <c r="HXP65" s="26"/>
      <c r="HXQ65" s="26"/>
      <c r="HXR65" s="26"/>
      <c r="HXS65" s="26"/>
      <c r="HXT65" s="26"/>
      <c r="HXU65" s="26"/>
      <c r="HXV65" s="26"/>
      <c r="HXW65" s="26"/>
      <c r="HXX65" s="26"/>
      <c r="HXY65" s="26"/>
      <c r="HXZ65" s="26"/>
      <c r="HYA65" s="26"/>
      <c r="HYB65" s="26"/>
      <c r="HYC65" s="26"/>
      <c r="HYD65" s="26"/>
      <c r="HYE65" s="26"/>
      <c r="HYF65" s="26"/>
      <c r="HYG65" s="26"/>
      <c r="HYH65" s="26"/>
      <c r="HYI65" s="26"/>
      <c r="HYJ65" s="26"/>
      <c r="HYK65" s="26"/>
      <c r="HYL65" s="26"/>
      <c r="HYM65" s="26"/>
      <c r="HYN65" s="26"/>
      <c r="HYO65" s="26"/>
      <c r="HYP65" s="26"/>
      <c r="HYQ65" s="26"/>
      <c r="HYR65" s="26"/>
      <c r="HYS65" s="26"/>
      <c r="HYT65" s="26"/>
      <c r="HYU65" s="26"/>
      <c r="HYV65" s="26"/>
      <c r="HYW65" s="26"/>
      <c r="HYX65" s="26"/>
      <c r="HYY65" s="26"/>
      <c r="HYZ65" s="26"/>
      <c r="HZA65" s="26"/>
      <c r="HZB65" s="26"/>
      <c r="HZC65" s="26"/>
      <c r="HZD65" s="26"/>
      <c r="HZE65" s="26"/>
      <c r="HZF65" s="26"/>
      <c r="HZG65" s="26"/>
      <c r="HZH65" s="26"/>
      <c r="HZI65" s="26"/>
      <c r="HZJ65" s="26"/>
      <c r="HZK65" s="26"/>
      <c r="HZL65" s="26"/>
      <c r="HZM65" s="26"/>
      <c r="HZN65" s="26"/>
      <c r="HZO65" s="26"/>
      <c r="HZP65" s="26"/>
      <c r="HZQ65" s="26"/>
      <c r="HZR65" s="26"/>
      <c r="HZS65" s="26"/>
      <c r="HZT65" s="26"/>
      <c r="HZU65" s="26"/>
      <c r="HZV65" s="26"/>
      <c r="HZW65" s="26"/>
      <c r="HZX65" s="26"/>
      <c r="HZY65" s="26"/>
      <c r="HZZ65" s="26"/>
      <c r="IAA65" s="26"/>
      <c r="IAB65" s="26"/>
      <c r="IAC65" s="26"/>
      <c r="IAD65" s="26"/>
      <c r="IAE65" s="26"/>
      <c r="IAF65" s="26"/>
      <c r="IAG65" s="26"/>
      <c r="IAH65" s="26"/>
      <c r="IAI65" s="26"/>
      <c r="IAJ65" s="26"/>
      <c r="IAK65" s="26"/>
      <c r="IAL65" s="26"/>
      <c r="IAM65" s="26"/>
      <c r="IAN65" s="26"/>
      <c r="IAO65" s="26"/>
      <c r="IAP65" s="26"/>
      <c r="IAQ65" s="26"/>
      <c r="IAR65" s="26"/>
      <c r="IAS65" s="26"/>
      <c r="IAT65" s="26"/>
      <c r="IAU65" s="26"/>
      <c r="IAV65" s="26"/>
      <c r="IAW65" s="26"/>
      <c r="IAX65" s="26"/>
      <c r="IAY65" s="26"/>
      <c r="IAZ65" s="26"/>
      <c r="IBA65" s="26"/>
      <c r="IBB65" s="26"/>
      <c r="IBC65" s="26"/>
      <c r="IBD65" s="26"/>
      <c r="IBE65" s="26"/>
      <c r="IBF65" s="26"/>
      <c r="IBG65" s="26"/>
      <c r="IBH65" s="26"/>
      <c r="IBI65" s="26"/>
      <c r="IBJ65" s="26"/>
      <c r="IBK65" s="26"/>
      <c r="IBL65" s="26"/>
      <c r="IBM65" s="26"/>
      <c r="IBN65" s="26"/>
      <c r="IBO65" s="26"/>
      <c r="IBP65" s="26"/>
      <c r="IBQ65" s="26"/>
      <c r="IBR65" s="26"/>
      <c r="IBS65" s="26"/>
      <c r="IBT65" s="26"/>
      <c r="IBU65" s="26"/>
      <c r="IBV65" s="26"/>
      <c r="IBW65" s="26"/>
      <c r="IBX65" s="26"/>
      <c r="IBY65" s="26"/>
      <c r="IBZ65" s="26"/>
      <c r="ICA65" s="26"/>
      <c r="ICB65" s="26"/>
      <c r="ICC65" s="26"/>
      <c r="ICD65" s="26"/>
      <c r="ICE65" s="26"/>
      <c r="ICF65" s="26"/>
      <c r="ICG65" s="26"/>
      <c r="ICH65" s="26"/>
      <c r="ICI65" s="26"/>
      <c r="ICJ65" s="26"/>
      <c r="ICK65" s="26"/>
      <c r="ICL65" s="26"/>
      <c r="ICM65" s="26"/>
      <c r="ICN65" s="26"/>
      <c r="ICO65" s="26"/>
      <c r="ICP65" s="26"/>
      <c r="ICQ65" s="26"/>
      <c r="ICR65" s="26"/>
      <c r="ICS65" s="26"/>
      <c r="ICT65" s="26"/>
      <c r="ICU65" s="26"/>
      <c r="ICV65" s="26"/>
      <c r="ICW65" s="26"/>
      <c r="ICX65" s="26"/>
      <c r="ICY65" s="26"/>
      <c r="ICZ65" s="26"/>
      <c r="IDA65" s="26"/>
      <c r="IDB65" s="26"/>
      <c r="IDC65" s="26"/>
      <c r="IDD65" s="26"/>
      <c r="IDE65" s="26"/>
      <c r="IDF65" s="26"/>
      <c r="IDG65" s="26"/>
      <c r="IDH65" s="26"/>
      <c r="IDI65" s="26"/>
      <c r="IDJ65" s="26"/>
      <c r="IDK65" s="26"/>
      <c r="IDL65" s="26"/>
      <c r="IDM65" s="26"/>
      <c r="IDN65" s="26"/>
      <c r="IDO65" s="26"/>
      <c r="IDP65" s="26"/>
      <c r="IDQ65" s="26"/>
      <c r="IDR65" s="26"/>
      <c r="IDS65" s="26"/>
      <c r="IDT65" s="26"/>
      <c r="IDU65" s="26"/>
      <c r="IDV65" s="26"/>
      <c r="IDW65" s="26"/>
      <c r="IDX65" s="26"/>
      <c r="IDY65" s="26"/>
      <c r="IDZ65" s="26"/>
      <c r="IEA65" s="26"/>
      <c r="IEB65" s="26"/>
      <c r="IEC65" s="26"/>
      <c r="IED65" s="26"/>
      <c r="IEE65" s="26"/>
      <c r="IEF65" s="26"/>
      <c r="IEG65" s="26"/>
      <c r="IEH65" s="26"/>
      <c r="IEI65" s="26"/>
      <c r="IEJ65" s="26"/>
      <c r="IEK65" s="26"/>
      <c r="IEL65" s="26"/>
      <c r="IEM65" s="26"/>
      <c r="IEN65" s="26"/>
      <c r="IEO65" s="26"/>
      <c r="IEP65" s="26"/>
      <c r="IEQ65" s="26"/>
      <c r="IER65" s="26"/>
      <c r="IES65" s="26"/>
      <c r="IET65" s="26"/>
      <c r="IEU65" s="26"/>
      <c r="IEV65" s="26"/>
      <c r="IEW65" s="26"/>
      <c r="IEX65" s="26"/>
      <c r="IEY65" s="26"/>
      <c r="IEZ65" s="26"/>
      <c r="IFA65" s="26"/>
      <c r="IFB65" s="26"/>
      <c r="IFC65" s="26"/>
      <c r="IFD65" s="26"/>
      <c r="IFE65" s="26"/>
      <c r="IFF65" s="26"/>
      <c r="IFG65" s="26"/>
      <c r="IFH65" s="26"/>
      <c r="IFI65" s="26"/>
      <c r="IFJ65" s="26"/>
      <c r="IFK65" s="26"/>
      <c r="IFL65" s="26"/>
      <c r="IFM65" s="26"/>
      <c r="IFN65" s="26"/>
      <c r="IFO65" s="26"/>
      <c r="IFP65" s="26"/>
      <c r="IFQ65" s="26"/>
      <c r="IFR65" s="26"/>
      <c r="IFS65" s="26"/>
      <c r="IFT65" s="26"/>
      <c r="IFU65" s="26"/>
      <c r="IFV65" s="26"/>
      <c r="IFW65" s="26"/>
      <c r="IFX65" s="26"/>
      <c r="IFY65" s="26"/>
      <c r="IFZ65" s="26"/>
      <c r="IGA65" s="26"/>
      <c r="IGB65" s="26"/>
      <c r="IGC65" s="26"/>
      <c r="IGD65" s="26"/>
      <c r="IGE65" s="26"/>
      <c r="IGF65" s="26"/>
      <c r="IGG65" s="26"/>
      <c r="IGH65" s="26"/>
      <c r="IGI65" s="26"/>
      <c r="IGJ65" s="26"/>
      <c r="IGK65" s="26"/>
      <c r="IGL65" s="26"/>
      <c r="IGM65" s="26"/>
      <c r="IGN65" s="26"/>
      <c r="IGO65" s="26"/>
      <c r="IGP65" s="26"/>
      <c r="IGQ65" s="26"/>
      <c r="IGR65" s="26"/>
      <c r="IGS65" s="26"/>
      <c r="IGT65" s="26"/>
      <c r="IGU65" s="26"/>
      <c r="IGV65" s="26"/>
      <c r="IGW65" s="26"/>
      <c r="IGX65" s="26"/>
      <c r="IGY65" s="26"/>
      <c r="IGZ65" s="26"/>
      <c r="IHA65" s="26"/>
      <c r="IHB65" s="26"/>
      <c r="IHC65" s="26"/>
      <c r="IHD65" s="26"/>
      <c r="IHE65" s="26"/>
      <c r="IHF65" s="26"/>
      <c r="IHG65" s="26"/>
      <c r="IHH65" s="26"/>
      <c r="IHI65" s="26"/>
      <c r="IHJ65" s="26"/>
      <c r="IHK65" s="26"/>
      <c r="IHL65" s="26"/>
      <c r="IHM65" s="26"/>
      <c r="IHN65" s="26"/>
      <c r="IHO65" s="26"/>
      <c r="IHP65" s="26"/>
      <c r="IHQ65" s="26"/>
      <c r="IHR65" s="26"/>
      <c r="IHS65" s="26"/>
      <c r="IHT65" s="26"/>
      <c r="IHU65" s="26"/>
      <c r="IHV65" s="26"/>
      <c r="IHW65" s="26"/>
      <c r="IHX65" s="26"/>
      <c r="IHY65" s="26"/>
      <c r="IHZ65" s="26"/>
      <c r="IIA65" s="26"/>
      <c r="IIB65" s="26"/>
      <c r="IIC65" s="26"/>
      <c r="IID65" s="26"/>
      <c r="IIE65" s="26"/>
      <c r="IIF65" s="26"/>
      <c r="IIG65" s="26"/>
      <c r="IIH65" s="26"/>
      <c r="III65" s="26"/>
      <c r="IIJ65" s="26"/>
      <c r="IIK65" s="26"/>
      <c r="IIL65" s="26"/>
      <c r="IIM65" s="26"/>
      <c r="IIN65" s="26"/>
      <c r="IIO65" s="26"/>
      <c r="IIP65" s="26"/>
      <c r="IIQ65" s="26"/>
      <c r="IIR65" s="26"/>
      <c r="IIS65" s="26"/>
      <c r="IIT65" s="26"/>
      <c r="IIU65" s="26"/>
      <c r="IIV65" s="26"/>
      <c r="IIW65" s="26"/>
      <c r="IIX65" s="26"/>
      <c r="IIY65" s="26"/>
      <c r="IIZ65" s="26"/>
      <c r="IJA65" s="26"/>
      <c r="IJB65" s="26"/>
      <c r="IJC65" s="26"/>
      <c r="IJD65" s="26"/>
      <c r="IJE65" s="26"/>
      <c r="IJF65" s="26"/>
      <c r="IJG65" s="26"/>
      <c r="IJH65" s="26"/>
      <c r="IJI65" s="26"/>
      <c r="IJJ65" s="26"/>
      <c r="IJK65" s="26"/>
      <c r="IJL65" s="26"/>
      <c r="IJM65" s="26"/>
      <c r="IJN65" s="26"/>
      <c r="IJO65" s="26"/>
      <c r="IJP65" s="26"/>
      <c r="IJQ65" s="26"/>
      <c r="IJR65" s="26"/>
      <c r="IJS65" s="26"/>
      <c r="IJT65" s="26"/>
      <c r="IJU65" s="26"/>
      <c r="IJV65" s="26"/>
      <c r="IJW65" s="26"/>
      <c r="IJX65" s="26"/>
      <c r="IJY65" s="26"/>
      <c r="IJZ65" s="26"/>
      <c r="IKA65" s="26"/>
      <c r="IKB65" s="26"/>
      <c r="IKC65" s="26"/>
      <c r="IKD65" s="26"/>
      <c r="IKE65" s="26"/>
      <c r="IKF65" s="26"/>
      <c r="IKG65" s="26"/>
      <c r="IKH65" s="26"/>
      <c r="IKI65" s="26"/>
      <c r="IKJ65" s="26"/>
      <c r="IKK65" s="26"/>
      <c r="IKL65" s="26"/>
      <c r="IKM65" s="26"/>
      <c r="IKN65" s="26"/>
      <c r="IKO65" s="26"/>
      <c r="IKP65" s="26"/>
      <c r="IKQ65" s="26"/>
      <c r="IKR65" s="26"/>
      <c r="IKS65" s="26"/>
      <c r="IKT65" s="26"/>
      <c r="IKU65" s="26"/>
      <c r="IKV65" s="26"/>
      <c r="IKW65" s="26"/>
      <c r="IKX65" s="26"/>
      <c r="IKY65" s="26"/>
      <c r="IKZ65" s="26"/>
      <c r="ILA65" s="26"/>
      <c r="ILB65" s="26"/>
      <c r="ILC65" s="26"/>
      <c r="ILD65" s="26"/>
      <c r="ILE65" s="26"/>
      <c r="ILF65" s="26"/>
      <c r="ILG65" s="26"/>
      <c r="ILH65" s="26"/>
      <c r="ILI65" s="26"/>
      <c r="ILJ65" s="26"/>
      <c r="ILK65" s="26"/>
      <c r="ILL65" s="26"/>
      <c r="ILM65" s="26"/>
      <c r="ILN65" s="26"/>
      <c r="ILO65" s="26"/>
      <c r="ILP65" s="26"/>
      <c r="ILQ65" s="26"/>
      <c r="ILR65" s="26"/>
      <c r="ILS65" s="26"/>
      <c r="ILT65" s="26"/>
      <c r="ILU65" s="26"/>
      <c r="ILV65" s="26"/>
      <c r="ILW65" s="26"/>
      <c r="ILX65" s="26"/>
      <c r="ILY65" s="26"/>
      <c r="ILZ65" s="26"/>
      <c r="IMA65" s="26"/>
      <c r="IMB65" s="26"/>
      <c r="IMC65" s="26"/>
      <c r="IMD65" s="26"/>
      <c r="IME65" s="26"/>
      <c r="IMF65" s="26"/>
      <c r="IMG65" s="26"/>
      <c r="IMH65" s="26"/>
      <c r="IMI65" s="26"/>
      <c r="IMJ65" s="26"/>
      <c r="IMK65" s="26"/>
      <c r="IML65" s="26"/>
      <c r="IMM65" s="26"/>
      <c r="IMN65" s="26"/>
      <c r="IMO65" s="26"/>
      <c r="IMP65" s="26"/>
      <c r="IMQ65" s="26"/>
      <c r="IMR65" s="26"/>
      <c r="IMS65" s="26"/>
      <c r="IMT65" s="26"/>
      <c r="IMU65" s="26"/>
      <c r="IMV65" s="26"/>
      <c r="IMW65" s="26"/>
      <c r="IMX65" s="26"/>
      <c r="IMY65" s="26"/>
      <c r="IMZ65" s="26"/>
      <c r="INA65" s="26"/>
      <c r="INB65" s="26"/>
      <c r="INC65" s="26"/>
      <c r="IND65" s="26"/>
      <c r="INE65" s="26"/>
      <c r="INF65" s="26"/>
      <c r="ING65" s="26"/>
      <c r="INH65" s="26"/>
      <c r="INI65" s="26"/>
      <c r="INJ65" s="26"/>
      <c r="INK65" s="26"/>
      <c r="INL65" s="26"/>
      <c r="INM65" s="26"/>
      <c r="INN65" s="26"/>
      <c r="INO65" s="26"/>
      <c r="INP65" s="26"/>
      <c r="INQ65" s="26"/>
      <c r="INR65" s="26"/>
      <c r="INS65" s="26"/>
      <c r="INT65" s="26"/>
      <c r="INU65" s="26"/>
      <c r="INV65" s="26"/>
      <c r="INW65" s="26"/>
      <c r="INX65" s="26"/>
      <c r="INY65" s="26"/>
      <c r="INZ65" s="26"/>
      <c r="IOA65" s="26"/>
      <c r="IOB65" s="26"/>
      <c r="IOC65" s="26"/>
      <c r="IOD65" s="26"/>
      <c r="IOE65" s="26"/>
      <c r="IOF65" s="26"/>
      <c r="IOG65" s="26"/>
      <c r="IOH65" s="26"/>
      <c r="IOI65" s="26"/>
      <c r="IOJ65" s="26"/>
      <c r="IOK65" s="26"/>
      <c r="IOL65" s="26"/>
      <c r="IOM65" s="26"/>
      <c r="ION65" s="26"/>
      <c r="IOO65" s="26"/>
      <c r="IOP65" s="26"/>
      <c r="IOQ65" s="26"/>
      <c r="IOR65" s="26"/>
      <c r="IOS65" s="26"/>
      <c r="IOT65" s="26"/>
      <c r="IOU65" s="26"/>
      <c r="IOV65" s="26"/>
      <c r="IOW65" s="26"/>
      <c r="IOX65" s="26"/>
      <c r="IOY65" s="26"/>
      <c r="IOZ65" s="26"/>
      <c r="IPA65" s="26"/>
      <c r="IPB65" s="26"/>
      <c r="IPC65" s="26"/>
      <c r="IPD65" s="26"/>
      <c r="IPE65" s="26"/>
      <c r="IPF65" s="26"/>
      <c r="IPG65" s="26"/>
      <c r="IPH65" s="26"/>
      <c r="IPI65" s="26"/>
      <c r="IPJ65" s="26"/>
      <c r="IPK65" s="26"/>
      <c r="IPL65" s="26"/>
      <c r="IPM65" s="26"/>
      <c r="IPN65" s="26"/>
      <c r="IPO65" s="26"/>
      <c r="IPP65" s="26"/>
      <c r="IPQ65" s="26"/>
      <c r="IPR65" s="26"/>
      <c r="IPS65" s="26"/>
      <c r="IPT65" s="26"/>
      <c r="IPU65" s="26"/>
      <c r="IPV65" s="26"/>
      <c r="IPW65" s="26"/>
      <c r="IPX65" s="26"/>
      <c r="IPY65" s="26"/>
      <c r="IPZ65" s="26"/>
      <c r="IQA65" s="26"/>
      <c r="IQB65" s="26"/>
      <c r="IQC65" s="26"/>
      <c r="IQD65" s="26"/>
      <c r="IQE65" s="26"/>
      <c r="IQF65" s="26"/>
      <c r="IQG65" s="26"/>
      <c r="IQH65" s="26"/>
      <c r="IQI65" s="26"/>
      <c r="IQJ65" s="26"/>
      <c r="IQK65" s="26"/>
      <c r="IQL65" s="26"/>
      <c r="IQM65" s="26"/>
      <c r="IQN65" s="26"/>
      <c r="IQO65" s="26"/>
      <c r="IQP65" s="26"/>
      <c r="IQQ65" s="26"/>
      <c r="IQR65" s="26"/>
      <c r="IQS65" s="26"/>
      <c r="IQT65" s="26"/>
      <c r="IQU65" s="26"/>
      <c r="IQV65" s="26"/>
      <c r="IQW65" s="26"/>
      <c r="IQX65" s="26"/>
      <c r="IQY65" s="26"/>
      <c r="IQZ65" s="26"/>
      <c r="IRA65" s="26"/>
      <c r="IRB65" s="26"/>
      <c r="IRC65" s="26"/>
      <c r="IRD65" s="26"/>
      <c r="IRE65" s="26"/>
      <c r="IRF65" s="26"/>
      <c r="IRG65" s="26"/>
      <c r="IRH65" s="26"/>
      <c r="IRI65" s="26"/>
      <c r="IRJ65" s="26"/>
      <c r="IRK65" s="26"/>
      <c r="IRL65" s="26"/>
      <c r="IRM65" s="26"/>
      <c r="IRN65" s="26"/>
      <c r="IRO65" s="26"/>
      <c r="IRP65" s="26"/>
      <c r="IRQ65" s="26"/>
      <c r="IRR65" s="26"/>
      <c r="IRS65" s="26"/>
      <c r="IRT65" s="26"/>
      <c r="IRU65" s="26"/>
      <c r="IRV65" s="26"/>
      <c r="IRW65" s="26"/>
      <c r="IRX65" s="26"/>
      <c r="IRY65" s="26"/>
      <c r="IRZ65" s="26"/>
      <c r="ISA65" s="26"/>
      <c r="ISB65" s="26"/>
      <c r="ISC65" s="26"/>
      <c r="ISD65" s="26"/>
      <c r="ISE65" s="26"/>
      <c r="ISF65" s="26"/>
      <c r="ISG65" s="26"/>
      <c r="ISH65" s="26"/>
      <c r="ISI65" s="26"/>
      <c r="ISJ65" s="26"/>
      <c r="ISK65" s="26"/>
      <c r="ISL65" s="26"/>
      <c r="ISM65" s="26"/>
      <c r="ISN65" s="26"/>
      <c r="ISO65" s="26"/>
      <c r="ISP65" s="26"/>
      <c r="ISQ65" s="26"/>
      <c r="ISR65" s="26"/>
      <c r="ISS65" s="26"/>
      <c r="IST65" s="26"/>
      <c r="ISU65" s="26"/>
      <c r="ISV65" s="26"/>
      <c r="ISW65" s="26"/>
      <c r="ISX65" s="26"/>
      <c r="ISY65" s="26"/>
      <c r="ISZ65" s="26"/>
      <c r="ITA65" s="26"/>
      <c r="ITB65" s="26"/>
      <c r="ITC65" s="26"/>
      <c r="ITD65" s="26"/>
      <c r="ITE65" s="26"/>
      <c r="ITF65" s="26"/>
      <c r="ITG65" s="26"/>
      <c r="ITH65" s="26"/>
      <c r="ITI65" s="26"/>
      <c r="ITJ65" s="26"/>
      <c r="ITK65" s="26"/>
      <c r="ITL65" s="26"/>
      <c r="ITM65" s="26"/>
      <c r="ITN65" s="26"/>
      <c r="ITO65" s="26"/>
      <c r="ITP65" s="26"/>
      <c r="ITQ65" s="26"/>
      <c r="ITR65" s="26"/>
      <c r="ITS65" s="26"/>
      <c r="ITT65" s="26"/>
      <c r="ITU65" s="26"/>
      <c r="ITV65" s="26"/>
      <c r="ITW65" s="26"/>
      <c r="ITX65" s="26"/>
      <c r="ITY65" s="26"/>
      <c r="ITZ65" s="26"/>
      <c r="IUA65" s="26"/>
      <c r="IUB65" s="26"/>
      <c r="IUC65" s="26"/>
      <c r="IUD65" s="26"/>
      <c r="IUE65" s="26"/>
      <c r="IUF65" s="26"/>
      <c r="IUG65" s="26"/>
      <c r="IUH65" s="26"/>
      <c r="IUI65" s="26"/>
      <c r="IUJ65" s="26"/>
      <c r="IUK65" s="26"/>
      <c r="IUL65" s="26"/>
      <c r="IUM65" s="26"/>
      <c r="IUN65" s="26"/>
      <c r="IUO65" s="26"/>
      <c r="IUP65" s="26"/>
      <c r="IUQ65" s="26"/>
      <c r="IUR65" s="26"/>
      <c r="IUS65" s="26"/>
      <c r="IUT65" s="26"/>
      <c r="IUU65" s="26"/>
      <c r="IUV65" s="26"/>
      <c r="IUW65" s="26"/>
      <c r="IUX65" s="26"/>
      <c r="IUY65" s="26"/>
      <c r="IUZ65" s="26"/>
      <c r="IVA65" s="26"/>
      <c r="IVB65" s="26"/>
      <c r="IVC65" s="26"/>
      <c r="IVD65" s="26"/>
      <c r="IVE65" s="26"/>
      <c r="IVF65" s="26"/>
      <c r="IVG65" s="26"/>
      <c r="IVH65" s="26"/>
      <c r="IVI65" s="26"/>
      <c r="IVJ65" s="26"/>
      <c r="IVK65" s="26"/>
      <c r="IVL65" s="26"/>
      <c r="IVM65" s="26"/>
      <c r="IVN65" s="26"/>
      <c r="IVO65" s="26"/>
      <c r="IVP65" s="26"/>
      <c r="IVQ65" s="26"/>
      <c r="IVR65" s="26"/>
      <c r="IVS65" s="26"/>
      <c r="IVT65" s="26"/>
      <c r="IVU65" s="26"/>
      <c r="IVV65" s="26"/>
      <c r="IVW65" s="26"/>
      <c r="IVX65" s="26"/>
      <c r="IVY65" s="26"/>
      <c r="IVZ65" s="26"/>
      <c r="IWA65" s="26"/>
      <c r="IWB65" s="26"/>
      <c r="IWC65" s="26"/>
      <c r="IWD65" s="26"/>
      <c r="IWE65" s="26"/>
      <c r="IWF65" s="26"/>
      <c r="IWG65" s="26"/>
      <c r="IWH65" s="26"/>
      <c r="IWI65" s="26"/>
      <c r="IWJ65" s="26"/>
      <c r="IWK65" s="26"/>
      <c r="IWL65" s="26"/>
      <c r="IWM65" s="26"/>
      <c r="IWN65" s="26"/>
      <c r="IWO65" s="26"/>
      <c r="IWP65" s="26"/>
      <c r="IWQ65" s="26"/>
      <c r="IWR65" s="26"/>
      <c r="IWS65" s="26"/>
      <c r="IWT65" s="26"/>
      <c r="IWU65" s="26"/>
      <c r="IWV65" s="26"/>
      <c r="IWW65" s="26"/>
      <c r="IWX65" s="26"/>
      <c r="IWY65" s="26"/>
      <c r="IWZ65" s="26"/>
      <c r="IXA65" s="26"/>
      <c r="IXB65" s="26"/>
      <c r="IXC65" s="26"/>
      <c r="IXD65" s="26"/>
      <c r="IXE65" s="26"/>
      <c r="IXF65" s="26"/>
      <c r="IXG65" s="26"/>
      <c r="IXH65" s="26"/>
      <c r="IXI65" s="26"/>
      <c r="IXJ65" s="26"/>
      <c r="IXK65" s="26"/>
      <c r="IXL65" s="26"/>
      <c r="IXM65" s="26"/>
      <c r="IXN65" s="26"/>
      <c r="IXO65" s="26"/>
      <c r="IXP65" s="26"/>
      <c r="IXQ65" s="26"/>
      <c r="IXR65" s="26"/>
      <c r="IXS65" s="26"/>
      <c r="IXT65" s="26"/>
      <c r="IXU65" s="26"/>
      <c r="IXV65" s="26"/>
      <c r="IXW65" s="26"/>
      <c r="IXX65" s="26"/>
      <c r="IXY65" s="26"/>
      <c r="IXZ65" s="26"/>
      <c r="IYA65" s="26"/>
      <c r="IYB65" s="26"/>
      <c r="IYC65" s="26"/>
      <c r="IYD65" s="26"/>
      <c r="IYE65" s="26"/>
      <c r="IYF65" s="26"/>
      <c r="IYG65" s="26"/>
      <c r="IYH65" s="26"/>
      <c r="IYI65" s="26"/>
      <c r="IYJ65" s="26"/>
      <c r="IYK65" s="26"/>
      <c r="IYL65" s="26"/>
      <c r="IYM65" s="26"/>
      <c r="IYN65" s="26"/>
      <c r="IYO65" s="26"/>
      <c r="IYP65" s="26"/>
      <c r="IYQ65" s="26"/>
      <c r="IYR65" s="26"/>
      <c r="IYS65" s="26"/>
      <c r="IYT65" s="26"/>
      <c r="IYU65" s="26"/>
      <c r="IYV65" s="26"/>
      <c r="IYW65" s="26"/>
      <c r="IYX65" s="26"/>
      <c r="IYY65" s="26"/>
      <c r="IYZ65" s="26"/>
      <c r="IZA65" s="26"/>
      <c r="IZB65" s="26"/>
      <c r="IZC65" s="26"/>
      <c r="IZD65" s="26"/>
      <c r="IZE65" s="26"/>
      <c r="IZF65" s="26"/>
      <c r="IZG65" s="26"/>
      <c r="IZH65" s="26"/>
      <c r="IZI65" s="26"/>
      <c r="IZJ65" s="26"/>
      <c r="IZK65" s="26"/>
      <c r="IZL65" s="26"/>
      <c r="IZM65" s="26"/>
      <c r="IZN65" s="26"/>
      <c r="IZO65" s="26"/>
      <c r="IZP65" s="26"/>
      <c r="IZQ65" s="26"/>
      <c r="IZR65" s="26"/>
      <c r="IZS65" s="26"/>
      <c r="IZT65" s="26"/>
      <c r="IZU65" s="26"/>
      <c r="IZV65" s="26"/>
      <c r="IZW65" s="26"/>
      <c r="IZX65" s="26"/>
      <c r="IZY65" s="26"/>
      <c r="IZZ65" s="26"/>
      <c r="JAA65" s="26"/>
      <c r="JAB65" s="26"/>
      <c r="JAC65" s="26"/>
      <c r="JAD65" s="26"/>
      <c r="JAE65" s="26"/>
      <c r="JAF65" s="26"/>
      <c r="JAG65" s="26"/>
      <c r="JAH65" s="26"/>
      <c r="JAI65" s="26"/>
      <c r="JAJ65" s="26"/>
      <c r="JAK65" s="26"/>
      <c r="JAL65" s="26"/>
      <c r="JAM65" s="26"/>
      <c r="JAN65" s="26"/>
      <c r="JAO65" s="26"/>
      <c r="JAP65" s="26"/>
      <c r="JAQ65" s="26"/>
      <c r="JAR65" s="26"/>
      <c r="JAS65" s="26"/>
      <c r="JAT65" s="26"/>
      <c r="JAU65" s="26"/>
      <c r="JAV65" s="26"/>
      <c r="JAW65" s="26"/>
      <c r="JAX65" s="26"/>
      <c r="JAY65" s="26"/>
      <c r="JAZ65" s="26"/>
      <c r="JBA65" s="26"/>
      <c r="JBB65" s="26"/>
      <c r="JBC65" s="26"/>
      <c r="JBD65" s="26"/>
      <c r="JBE65" s="26"/>
      <c r="JBF65" s="26"/>
      <c r="JBG65" s="26"/>
      <c r="JBH65" s="26"/>
      <c r="JBI65" s="26"/>
      <c r="JBJ65" s="26"/>
      <c r="JBK65" s="26"/>
      <c r="JBL65" s="26"/>
      <c r="JBM65" s="26"/>
      <c r="JBN65" s="26"/>
      <c r="JBO65" s="26"/>
      <c r="JBP65" s="26"/>
      <c r="JBQ65" s="26"/>
      <c r="JBR65" s="26"/>
      <c r="JBS65" s="26"/>
      <c r="JBT65" s="26"/>
      <c r="JBU65" s="26"/>
      <c r="JBV65" s="26"/>
      <c r="JBW65" s="26"/>
      <c r="JBX65" s="26"/>
      <c r="JBY65" s="26"/>
      <c r="JBZ65" s="26"/>
      <c r="JCA65" s="26"/>
      <c r="JCB65" s="26"/>
      <c r="JCC65" s="26"/>
      <c r="JCD65" s="26"/>
      <c r="JCE65" s="26"/>
      <c r="JCF65" s="26"/>
      <c r="JCG65" s="26"/>
      <c r="JCH65" s="26"/>
      <c r="JCI65" s="26"/>
      <c r="JCJ65" s="26"/>
      <c r="JCK65" s="26"/>
      <c r="JCL65" s="26"/>
      <c r="JCM65" s="26"/>
      <c r="JCN65" s="26"/>
      <c r="JCO65" s="26"/>
      <c r="JCP65" s="26"/>
      <c r="JCQ65" s="26"/>
      <c r="JCR65" s="26"/>
      <c r="JCS65" s="26"/>
      <c r="JCT65" s="26"/>
      <c r="JCU65" s="26"/>
      <c r="JCV65" s="26"/>
      <c r="JCW65" s="26"/>
      <c r="JCX65" s="26"/>
      <c r="JCY65" s="26"/>
      <c r="JCZ65" s="26"/>
      <c r="JDA65" s="26"/>
      <c r="JDB65" s="26"/>
      <c r="JDC65" s="26"/>
      <c r="JDD65" s="26"/>
      <c r="JDE65" s="26"/>
      <c r="JDF65" s="26"/>
      <c r="JDG65" s="26"/>
      <c r="JDH65" s="26"/>
      <c r="JDI65" s="26"/>
      <c r="JDJ65" s="26"/>
      <c r="JDK65" s="26"/>
      <c r="JDL65" s="26"/>
      <c r="JDM65" s="26"/>
      <c r="JDN65" s="26"/>
      <c r="JDO65" s="26"/>
      <c r="JDP65" s="26"/>
      <c r="JDQ65" s="26"/>
      <c r="JDR65" s="26"/>
      <c r="JDS65" s="26"/>
      <c r="JDT65" s="26"/>
      <c r="JDU65" s="26"/>
      <c r="JDV65" s="26"/>
      <c r="JDW65" s="26"/>
      <c r="JDX65" s="26"/>
      <c r="JDY65" s="26"/>
      <c r="JDZ65" s="26"/>
      <c r="JEA65" s="26"/>
      <c r="JEB65" s="26"/>
      <c r="JEC65" s="26"/>
      <c r="JED65" s="26"/>
      <c r="JEE65" s="26"/>
      <c r="JEF65" s="26"/>
      <c r="JEG65" s="26"/>
      <c r="JEH65" s="26"/>
      <c r="JEI65" s="26"/>
      <c r="JEJ65" s="26"/>
      <c r="JEK65" s="26"/>
      <c r="JEL65" s="26"/>
      <c r="JEM65" s="26"/>
      <c r="JEN65" s="26"/>
      <c r="JEO65" s="26"/>
      <c r="JEP65" s="26"/>
      <c r="JEQ65" s="26"/>
      <c r="JER65" s="26"/>
      <c r="JES65" s="26"/>
      <c r="JET65" s="26"/>
      <c r="JEU65" s="26"/>
      <c r="JEV65" s="26"/>
      <c r="JEW65" s="26"/>
      <c r="JEX65" s="26"/>
      <c r="JEY65" s="26"/>
      <c r="JEZ65" s="26"/>
      <c r="JFA65" s="26"/>
      <c r="JFB65" s="26"/>
      <c r="JFC65" s="26"/>
      <c r="JFD65" s="26"/>
      <c r="JFE65" s="26"/>
      <c r="JFF65" s="26"/>
      <c r="JFG65" s="26"/>
      <c r="JFH65" s="26"/>
      <c r="JFI65" s="26"/>
      <c r="JFJ65" s="26"/>
      <c r="JFK65" s="26"/>
      <c r="JFL65" s="26"/>
      <c r="JFM65" s="26"/>
      <c r="JFN65" s="26"/>
      <c r="JFO65" s="26"/>
      <c r="JFP65" s="26"/>
      <c r="JFQ65" s="26"/>
      <c r="JFR65" s="26"/>
      <c r="JFS65" s="26"/>
      <c r="JFT65" s="26"/>
      <c r="JFU65" s="26"/>
      <c r="JFV65" s="26"/>
      <c r="JFW65" s="26"/>
      <c r="JFX65" s="26"/>
      <c r="JFY65" s="26"/>
      <c r="JFZ65" s="26"/>
      <c r="JGA65" s="26"/>
      <c r="JGB65" s="26"/>
      <c r="JGC65" s="26"/>
      <c r="JGD65" s="26"/>
      <c r="JGE65" s="26"/>
      <c r="JGF65" s="26"/>
      <c r="JGG65" s="26"/>
      <c r="JGH65" s="26"/>
      <c r="JGI65" s="26"/>
      <c r="JGJ65" s="26"/>
      <c r="JGK65" s="26"/>
      <c r="JGL65" s="26"/>
      <c r="JGM65" s="26"/>
      <c r="JGN65" s="26"/>
      <c r="JGO65" s="26"/>
      <c r="JGP65" s="26"/>
      <c r="JGQ65" s="26"/>
      <c r="JGR65" s="26"/>
      <c r="JGS65" s="26"/>
      <c r="JGT65" s="26"/>
      <c r="JGU65" s="26"/>
      <c r="JGV65" s="26"/>
      <c r="JGW65" s="26"/>
      <c r="JGX65" s="26"/>
      <c r="JGY65" s="26"/>
      <c r="JGZ65" s="26"/>
      <c r="JHA65" s="26"/>
      <c r="JHB65" s="26"/>
      <c r="JHC65" s="26"/>
      <c r="JHD65" s="26"/>
      <c r="JHE65" s="26"/>
      <c r="JHF65" s="26"/>
      <c r="JHG65" s="26"/>
      <c r="JHH65" s="26"/>
      <c r="JHI65" s="26"/>
      <c r="JHJ65" s="26"/>
      <c r="JHK65" s="26"/>
      <c r="JHL65" s="26"/>
      <c r="JHM65" s="26"/>
      <c r="JHN65" s="26"/>
      <c r="JHO65" s="26"/>
      <c r="JHP65" s="26"/>
      <c r="JHQ65" s="26"/>
      <c r="JHR65" s="26"/>
      <c r="JHS65" s="26"/>
      <c r="JHT65" s="26"/>
      <c r="JHU65" s="26"/>
      <c r="JHV65" s="26"/>
      <c r="JHW65" s="26"/>
      <c r="JHX65" s="26"/>
      <c r="JHY65" s="26"/>
      <c r="JHZ65" s="26"/>
      <c r="JIA65" s="26"/>
      <c r="JIB65" s="26"/>
      <c r="JIC65" s="26"/>
      <c r="JID65" s="26"/>
      <c r="JIE65" s="26"/>
      <c r="JIF65" s="26"/>
      <c r="JIG65" s="26"/>
      <c r="JIH65" s="26"/>
      <c r="JII65" s="26"/>
      <c r="JIJ65" s="26"/>
      <c r="JIK65" s="26"/>
      <c r="JIL65" s="26"/>
      <c r="JIM65" s="26"/>
      <c r="JIN65" s="26"/>
      <c r="JIO65" s="26"/>
      <c r="JIP65" s="26"/>
      <c r="JIQ65" s="26"/>
      <c r="JIR65" s="26"/>
      <c r="JIS65" s="26"/>
      <c r="JIT65" s="26"/>
      <c r="JIU65" s="26"/>
      <c r="JIV65" s="26"/>
      <c r="JIW65" s="26"/>
      <c r="JIX65" s="26"/>
      <c r="JIY65" s="26"/>
      <c r="JIZ65" s="26"/>
      <c r="JJA65" s="26"/>
      <c r="JJB65" s="26"/>
      <c r="JJC65" s="26"/>
      <c r="JJD65" s="26"/>
      <c r="JJE65" s="26"/>
      <c r="JJF65" s="26"/>
      <c r="JJG65" s="26"/>
      <c r="JJH65" s="26"/>
      <c r="JJI65" s="26"/>
      <c r="JJJ65" s="26"/>
      <c r="JJK65" s="26"/>
      <c r="JJL65" s="26"/>
      <c r="JJM65" s="26"/>
      <c r="JJN65" s="26"/>
      <c r="JJO65" s="26"/>
      <c r="JJP65" s="26"/>
      <c r="JJQ65" s="26"/>
      <c r="JJR65" s="26"/>
      <c r="JJS65" s="26"/>
      <c r="JJT65" s="26"/>
      <c r="JJU65" s="26"/>
      <c r="JJV65" s="26"/>
      <c r="JJW65" s="26"/>
      <c r="JJX65" s="26"/>
      <c r="JJY65" s="26"/>
      <c r="JJZ65" s="26"/>
      <c r="JKA65" s="26"/>
      <c r="JKB65" s="26"/>
      <c r="JKC65" s="26"/>
      <c r="JKD65" s="26"/>
      <c r="JKE65" s="26"/>
      <c r="JKF65" s="26"/>
      <c r="JKG65" s="26"/>
      <c r="JKH65" s="26"/>
      <c r="JKI65" s="26"/>
      <c r="JKJ65" s="26"/>
      <c r="JKK65" s="26"/>
      <c r="JKL65" s="26"/>
      <c r="JKM65" s="26"/>
      <c r="JKN65" s="26"/>
      <c r="JKO65" s="26"/>
      <c r="JKP65" s="26"/>
      <c r="JKQ65" s="26"/>
      <c r="JKR65" s="26"/>
      <c r="JKS65" s="26"/>
      <c r="JKT65" s="26"/>
      <c r="JKU65" s="26"/>
      <c r="JKV65" s="26"/>
      <c r="JKW65" s="26"/>
      <c r="JKX65" s="26"/>
      <c r="JKY65" s="26"/>
      <c r="JKZ65" s="26"/>
      <c r="JLA65" s="26"/>
      <c r="JLB65" s="26"/>
      <c r="JLC65" s="26"/>
      <c r="JLD65" s="26"/>
      <c r="JLE65" s="26"/>
      <c r="JLF65" s="26"/>
      <c r="JLG65" s="26"/>
      <c r="JLH65" s="26"/>
      <c r="JLI65" s="26"/>
      <c r="JLJ65" s="26"/>
      <c r="JLK65" s="26"/>
      <c r="JLL65" s="26"/>
      <c r="JLM65" s="26"/>
      <c r="JLN65" s="26"/>
      <c r="JLO65" s="26"/>
      <c r="JLP65" s="26"/>
      <c r="JLQ65" s="26"/>
      <c r="JLR65" s="26"/>
      <c r="JLS65" s="26"/>
      <c r="JLT65" s="26"/>
      <c r="JLU65" s="26"/>
      <c r="JLV65" s="26"/>
      <c r="JLW65" s="26"/>
      <c r="JLX65" s="26"/>
      <c r="JLY65" s="26"/>
      <c r="JLZ65" s="26"/>
      <c r="JMA65" s="26"/>
      <c r="JMB65" s="26"/>
      <c r="JMC65" s="26"/>
      <c r="JMD65" s="26"/>
      <c r="JME65" s="26"/>
      <c r="JMF65" s="26"/>
      <c r="JMG65" s="26"/>
      <c r="JMH65" s="26"/>
      <c r="JMI65" s="26"/>
      <c r="JMJ65" s="26"/>
      <c r="JMK65" s="26"/>
      <c r="JML65" s="26"/>
      <c r="JMM65" s="26"/>
      <c r="JMN65" s="26"/>
      <c r="JMO65" s="26"/>
      <c r="JMP65" s="26"/>
      <c r="JMQ65" s="26"/>
      <c r="JMR65" s="26"/>
      <c r="JMS65" s="26"/>
      <c r="JMT65" s="26"/>
      <c r="JMU65" s="26"/>
      <c r="JMV65" s="26"/>
      <c r="JMW65" s="26"/>
      <c r="JMX65" s="26"/>
      <c r="JMY65" s="26"/>
      <c r="JMZ65" s="26"/>
      <c r="JNA65" s="26"/>
      <c r="JNB65" s="26"/>
      <c r="JNC65" s="26"/>
      <c r="JND65" s="26"/>
      <c r="JNE65" s="26"/>
      <c r="JNF65" s="26"/>
      <c r="JNG65" s="26"/>
      <c r="JNH65" s="26"/>
      <c r="JNI65" s="26"/>
      <c r="JNJ65" s="26"/>
      <c r="JNK65" s="26"/>
      <c r="JNL65" s="26"/>
      <c r="JNM65" s="26"/>
      <c r="JNN65" s="26"/>
      <c r="JNO65" s="26"/>
      <c r="JNP65" s="26"/>
      <c r="JNQ65" s="26"/>
      <c r="JNR65" s="26"/>
      <c r="JNS65" s="26"/>
      <c r="JNT65" s="26"/>
      <c r="JNU65" s="26"/>
      <c r="JNV65" s="26"/>
      <c r="JNW65" s="26"/>
      <c r="JNX65" s="26"/>
      <c r="JNY65" s="26"/>
      <c r="JNZ65" s="26"/>
      <c r="JOA65" s="26"/>
      <c r="JOB65" s="26"/>
      <c r="JOC65" s="26"/>
      <c r="JOD65" s="26"/>
      <c r="JOE65" s="26"/>
      <c r="JOF65" s="26"/>
      <c r="JOG65" s="26"/>
      <c r="JOH65" s="26"/>
      <c r="JOI65" s="26"/>
      <c r="JOJ65" s="26"/>
      <c r="JOK65" s="26"/>
      <c r="JOL65" s="26"/>
      <c r="JOM65" s="26"/>
      <c r="JON65" s="26"/>
      <c r="JOO65" s="26"/>
      <c r="JOP65" s="26"/>
      <c r="JOQ65" s="26"/>
      <c r="JOR65" s="26"/>
      <c r="JOS65" s="26"/>
      <c r="JOT65" s="26"/>
      <c r="JOU65" s="26"/>
      <c r="JOV65" s="26"/>
      <c r="JOW65" s="26"/>
      <c r="JOX65" s="26"/>
      <c r="JOY65" s="26"/>
      <c r="JOZ65" s="26"/>
      <c r="JPA65" s="26"/>
      <c r="JPB65" s="26"/>
      <c r="JPC65" s="26"/>
      <c r="JPD65" s="26"/>
      <c r="JPE65" s="26"/>
      <c r="JPF65" s="26"/>
      <c r="JPG65" s="26"/>
      <c r="JPH65" s="26"/>
      <c r="JPI65" s="26"/>
      <c r="JPJ65" s="26"/>
      <c r="JPK65" s="26"/>
      <c r="JPL65" s="26"/>
      <c r="JPM65" s="26"/>
      <c r="JPN65" s="26"/>
      <c r="JPO65" s="26"/>
      <c r="JPP65" s="26"/>
      <c r="JPQ65" s="26"/>
      <c r="JPR65" s="26"/>
      <c r="JPS65" s="26"/>
      <c r="JPT65" s="26"/>
      <c r="JPU65" s="26"/>
      <c r="JPV65" s="26"/>
      <c r="JPW65" s="26"/>
      <c r="JPX65" s="26"/>
      <c r="JPY65" s="26"/>
      <c r="JPZ65" s="26"/>
      <c r="JQA65" s="26"/>
      <c r="JQB65" s="26"/>
      <c r="JQC65" s="26"/>
      <c r="JQD65" s="26"/>
      <c r="JQE65" s="26"/>
      <c r="JQF65" s="26"/>
      <c r="JQG65" s="26"/>
      <c r="JQH65" s="26"/>
      <c r="JQI65" s="26"/>
      <c r="JQJ65" s="26"/>
      <c r="JQK65" s="26"/>
      <c r="JQL65" s="26"/>
      <c r="JQM65" s="26"/>
      <c r="JQN65" s="26"/>
      <c r="JQO65" s="26"/>
      <c r="JQP65" s="26"/>
      <c r="JQQ65" s="26"/>
      <c r="JQR65" s="26"/>
      <c r="JQS65" s="26"/>
      <c r="JQT65" s="26"/>
      <c r="JQU65" s="26"/>
      <c r="JQV65" s="26"/>
      <c r="JQW65" s="26"/>
      <c r="JQX65" s="26"/>
      <c r="JQY65" s="26"/>
      <c r="JQZ65" s="26"/>
      <c r="JRA65" s="26"/>
      <c r="JRB65" s="26"/>
      <c r="JRC65" s="26"/>
      <c r="JRD65" s="26"/>
      <c r="JRE65" s="26"/>
      <c r="JRF65" s="26"/>
      <c r="JRG65" s="26"/>
      <c r="JRH65" s="26"/>
      <c r="JRI65" s="26"/>
      <c r="JRJ65" s="26"/>
      <c r="JRK65" s="26"/>
      <c r="JRL65" s="26"/>
      <c r="JRM65" s="26"/>
      <c r="JRN65" s="26"/>
      <c r="JRO65" s="26"/>
      <c r="JRP65" s="26"/>
      <c r="JRQ65" s="26"/>
      <c r="JRR65" s="26"/>
      <c r="JRS65" s="26"/>
      <c r="JRT65" s="26"/>
      <c r="JRU65" s="26"/>
      <c r="JRV65" s="26"/>
      <c r="JRW65" s="26"/>
      <c r="JRX65" s="26"/>
      <c r="JRY65" s="26"/>
      <c r="JRZ65" s="26"/>
      <c r="JSA65" s="26"/>
      <c r="JSB65" s="26"/>
      <c r="JSC65" s="26"/>
      <c r="JSD65" s="26"/>
      <c r="JSE65" s="26"/>
      <c r="JSF65" s="26"/>
      <c r="JSG65" s="26"/>
      <c r="JSH65" s="26"/>
      <c r="JSI65" s="26"/>
      <c r="JSJ65" s="26"/>
      <c r="JSK65" s="26"/>
      <c r="JSL65" s="26"/>
      <c r="JSM65" s="26"/>
      <c r="JSN65" s="26"/>
      <c r="JSO65" s="26"/>
      <c r="JSP65" s="26"/>
      <c r="JSQ65" s="26"/>
      <c r="JSR65" s="26"/>
      <c r="JSS65" s="26"/>
      <c r="JST65" s="26"/>
      <c r="JSU65" s="26"/>
      <c r="JSV65" s="26"/>
      <c r="JSW65" s="26"/>
      <c r="JSX65" s="26"/>
      <c r="JSY65" s="26"/>
      <c r="JSZ65" s="26"/>
      <c r="JTA65" s="26"/>
      <c r="JTB65" s="26"/>
      <c r="JTC65" s="26"/>
      <c r="JTD65" s="26"/>
      <c r="JTE65" s="26"/>
      <c r="JTF65" s="26"/>
      <c r="JTG65" s="26"/>
      <c r="JTH65" s="26"/>
      <c r="JTI65" s="26"/>
      <c r="JTJ65" s="26"/>
      <c r="JTK65" s="26"/>
      <c r="JTL65" s="26"/>
      <c r="JTM65" s="26"/>
      <c r="JTN65" s="26"/>
      <c r="JTO65" s="26"/>
      <c r="JTP65" s="26"/>
      <c r="JTQ65" s="26"/>
      <c r="JTR65" s="26"/>
      <c r="JTS65" s="26"/>
      <c r="JTT65" s="26"/>
      <c r="JTU65" s="26"/>
      <c r="JTV65" s="26"/>
      <c r="JTW65" s="26"/>
      <c r="JTX65" s="26"/>
      <c r="JTY65" s="26"/>
      <c r="JTZ65" s="26"/>
      <c r="JUA65" s="26"/>
      <c r="JUB65" s="26"/>
      <c r="JUC65" s="26"/>
      <c r="JUD65" s="26"/>
      <c r="JUE65" s="26"/>
      <c r="JUF65" s="26"/>
      <c r="JUG65" s="26"/>
      <c r="JUH65" s="26"/>
      <c r="JUI65" s="26"/>
      <c r="JUJ65" s="26"/>
      <c r="JUK65" s="26"/>
      <c r="JUL65" s="26"/>
      <c r="JUM65" s="26"/>
      <c r="JUN65" s="26"/>
      <c r="JUO65" s="26"/>
      <c r="JUP65" s="26"/>
      <c r="JUQ65" s="26"/>
      <c r="JUR65" s="26"/>
      <c r="JUS65" s="26"/>
      <c r="JUT65" s="26"/>
      <c r="JUU65" s="26"/>
      <c r="JUV65" s="26"/>
      <c r="JUW65" s="26"/>
      <c r="JUX65" s="26"/>
      <c r="JUY65" s="26"/>
      <c r="JUZ65" s="26"/>
      <c r="JVA65" s="26"/>
      <c r="JVB65" s="26"/>
      <c r="JVC65" s="26"/>
      <c r="JVD65" s="26"/>
      <c r="JVE65" s="26"/>
      <c r="JVF65" s="26"/>
      <c r="JVG65" s="26"/>
      <c r="JVH65" s="26"/>
      <c r="JVI65" s="26"/>
      <c r="JVJ65" s="26"/>
      <c r="JVK65" s="26"/>
      <c r="JVL65" s="26"/>
      <c r="JVM65" s="26"/>
      <c r="JVN65" s="26"/>
      <c r="JVO65" s="26"/>
      <c r="JVP65" s="26"/>
      <c r="JVQ65" s="26"/>
      <c r="JVR65" s="26"/>
      <c r="JVS65" s="26"/>
      <c r="JVT65" s="26"/>
      <c r="JVU65" s="26"/>
      <c r="JVV65" s="26"/>
      <c r="JVW65" s="26"/>
      <c r="JVX65" s="26"/>
      <c r="JVY65" s="26"/>
      <c r="JVZ65" s="26"/>
      <c r="JWA65" s="26"/>
      <c r="JWB65" s="26"/>
      <c r="JWC65" s="26"/>
      <c r="JWD65" s="26"/>
      <c r="JWE65" s="26"/>
      <c r="JWF65" s="26"/>
      <c r="JWG65" s="26"/>
      <c r="JWH65" s="26"/>
      <c r="JWI65" s="26"/>
      <c r="JWJ65" s="26"/>
      <c r="JWK65" s="26"/>
      <c r="JWL65" s="26"/>
      <c r="JWM65" s="26"/>
      <c r="JWN65" s="26"/>
      <c r="JWO65" s="26"/>
      <c r="JWP65" s="26"/>
      <c r="JWQ65" s="26"/>
      <c r="JWR65" s="26"/>
      <c r="JWS65" s="26"/>
      <c r="JWT65" s="26"/>
      <c r="JWU65" s="26"/>
      <c r="JWV65" s="26"/>
      <c r="JWW65" s="26"/>
      <c r="JWX65" s="26"/>
      <c r="JWY65" s="26"/>
      <c r="JWZ65" s="26"/>
      <c r="JXA65" s="26"/>
      <c r="JXB65" s="26"/>
      <c r="JXC65" s="26"/>
      <c r="JXD65" s="26"/>
      <c r="JXE65" s="26"/>
      <c r="JXF65" s="26"/>
      <c r="JXG65" s="26"/>
      <c r="JXH65" s="26"/>
      <c r="JXI65" s="26"/>
      <c r="JXJ65" s="26"/>
      <c r="JXK65" s="26"/>
      <c r="JXL65" s="26"/>
      <c r="JXM65" s="26"/>
      <c r="JXN65" s="26"/>
      <c r="JXO65" s="26"/>
      <c r="JXP65" s="26"/>
      <c r="JXQ65" s="26"/>
      <c r="JXR65" s="26"/>
      <c r="JXS65" s="26"/>
      <c r="JXT65" s="26"/>
      <c r="JXU65" s="26"/>
      <c r="JXV65" s="26"/>
      <c r="JXW65" s="26"/>
      <c r="JXX65" s="26"/>
      <c r="JXY65" s="26"/>
      <c r="JXZ65" s="26"/>
      <c r="JYA65" s="26"/>
      <c r="JYB65" s="26"/>
      <c r="JYC65" s="26"/>
      <c r="JYD65" s="26"/>
      <c r="JYE65" s="26"/>
      <c r="JYF65" s="26"/>
      <c r="JYG65" s="26"/>
      <c r="JYH65" s="26"/>
      <c r="JYI65" s="26"/>
      <c r="JYJ65" s="26"/>
      <c r="JYK65" s="26"/>
      <c r="JYL65" s="26"/>
      <c r="JYM65" s="26"/>
      <c r="JYN65" s="26"/>
      <c r="JYO65" s="26"/>
      <c r="JYP65" s="26"/>
      <c r="JYQ65" s="26"/>
      <c r="JYR65" s="26"/>
      <c r="JYS65" s="26"/>
      <c r="JYT65" s="26"/>
      <c r="JYU65" s="26"/>
      <c r="JYV65" s="26"/>
      <c r="JYW65" s="26"/>
      <c r="JYX65" s="26"/>
      <c r="JYY65" s="26"/>
      <c r="JYZ65" s="26"/>
      <c r="JZA65" s="26"/>
      <c r="JZB65" s="26"/>
      <c r="JZC65" s="26"/>
      <c r="JZD65" s="26"/>
      <c r="JZE65" s="26"/>
      <c r="JZF65" s="26"/>
      <c r="JZG65" s="26"/>
      <c r="JZH65" s="26"/>
      <c r="JZI65" s="26"/>
      <c r="JZJ65" s="26"/>
      <c r="JZK65" s="26"/>
      <c r="JZL65" s="26"/>
      <c r="JZM65" s="26"/>
      <c r="JZN65" s="26"/>
      <c r="JZO65" s="26"/>
      <c r="JZP65" s="26"/>
      <c r="JZQ65" s="26"/>
      <c r="JZR65" s="26"/>
      <c r="JZS65" s="26"/>
      <c r="JZT65" s="26"/>
      <c r="JZU65" s="26"/>
      <c r="JZV65" s="26"/>
      <c r="JZW65" s="26"/>
      <c r="JZX65" s="26"/>
      <c r="JZY65" s="26"/>
      <c r="JZZ65" s="26"/>
      <c r="KAA65" s="26"/>
      <c r="KAB65" s="26"/>
      <c r="KAC65" s="26"/>
      <c r="KAD65" s="26"/>
      <c r="KAE65" s="26"/>
      <c r="KAF65" s="26"/>
      <c r="KAG65" s="26"/>
      <c r="KAH65" s="26"/>
      <c r="KAI65" s="26"/>
      <c r="KAJ65" s="26"/>
      <c r="KAK65" s="26"/>
      <c r="KAL65" s="26"/>
      <c r="KAM65" s="26"/>
      <c r="KAN65" s="26"/>
      <c r="KAO65" s="26"/>
      <c r="KAP65" s="26"/>
      <c r="KAQ65" s="26"/>
      <c r="KAR65" s="26"/>
      <c r="KAS65" s="26"/>
      <c r="KAT65" s="26"/>
      <c r="KAU65" s="26"/>
      <c r="KAV65" s="26"/>
      <c r="KAW65" s="26"/>
      <c r="KAX65" s="26"/>
      <c r="KAY65" s="26"/>
      <c r="KAZ65" s="26"/>
      <c r="KBA65" s="26"/>
      <c r="KBB65" s="26"/>
      <c r="KBC65" s="26"/>
      <c r="KBD65" s="26"/>
      <c r="KBE65" s="26"/>
      <c r="KBF65" s="26"/>
      <c r="KBG65" s="26"/>
      <c r="KBH65" s="26"/>
      <c r="KBI65" s="26"/>
      <c r="KBJ65" s="26"/>
      <c r="KBK65" s="26"/>
      <c r="KBL65" s="26"/>
      <c r="KBM65" s="26"/>
      <c r="KBN65" s="26"/>
      <c r="KBO65" s="26"/>
      <c r="KBP65" s="26"/>
      <c r="KBQ65" s="26"/>
      <c r="KBR65" s="26"/>
      <c r="KBS65" s="26"/>
      <c r="KBT65" s="26"/>
      <c r="KBU65" s="26"/>
      <c r="KBV65" s="26"/>
      <c r="KBW65" s="26"/>
      <c r="KBX65" s="26"/>
      <c r="KBY65" s="26"/>
      <c r="KBZ65" s="26"/>
      <c r="KCA65" s="26"/>
      <c r="KCB65" s="26"/>
      <c r="KCC65" s="26"/>
      <c r="KCD65" s="26"/>
      <c r="KCE65" s="26"/>
      <c r="KCF65" s="26"/>
      <c r="KCG65" s="26"/>
      <c r="KCH65" s="26"/>
      <c r="KCI65" s="26"/>
      <c r="KCJ65" s="26"/>
      <c r="KCK65" s="26"/>
      <c r="KCL65" s="26"/>
      <c r="KCM65" s="26"/>
      <c r="KCN65" s="26"/>
      <c r="KCO65" s="26"/>
      <c r="KCP65" s="26"/>
      <c r="KCQ65" s="26"/>
      <c r="KCR65" s="26"/>
      <c r="KCS65" s="26"/>
      <c r="KCT65" s="26"/>
      <c r="KCU65" s="26"/>
      <c r="KCV65" s="26"/>
      <c r="KCW65" s="26"/>
      <c r="KCX65" s="26"/>
      <c r="KCY65" s="26"/>
      <c r="KCZ65" s="26"/>
      <c r="KDA65" s="26"/>
      <c r="KDB65" s="26"/>
      <c r="KDC65" s="26"/>
      <c r="KDD65" s="26"/>
      <c r="KDE65" s="26"/>
      <c r="KDF65" s="26"/>
      <c r="KDG65" s="26"/>
      <c r="KDH65" s="26"/>
      <c r="KDI65" s="26"/>
      <c r="KDJ65" s="26"/>
      <c r="KDK65" s="26"/>
      <c r="KDL65" s="26"/>
      <c r="KDM65" s="26"/>
      <c r="KDN65" s="26"/>
      <c r="KDO65" s="26"/>
      <c r="KDP65" s="26"/>
      <c r="KDQ65" s="26"/>
      <c r="KDR65" s="26"/>
      <c r="KDS65" s="26"/>
      <c r="KDT65" s="26"/>
      <c r="KDU65" s="26"/>
      <c r="KDV65" s="26"/>
      <c r="KDW65" s="26"/>
      <c r="KDX65" s="26"/>
      <c r="KDY65" s="26"/>
      <c r="KDZ65" s="26"/>
      <c r="KEA65" s="26"/>
      <c r="KEB65" s="26"/>
      <c r="KEC65" s="26"/>
      <c r="KED65" s="26"/>
      <c r="KEE65" s="26"/>
      <c r="KEF65" s="26"/>
      <c r="KEG65" s="26"/>
      <c r="KEH65" s="26"/>
      <c r="KEI65" s="26"/>
      <c r="KEJ65" s="26"/>
      <c r="KEK65" s="26"/>
      <c r="KEL65" s="26"/>
      <c r="KEM65" s="26"/>
      <c r="KEN65" s="26"/>
      <c r="KEO65" s="26"/>
      <c r="KEP65" s="26"/>
      <c r="KEQ65" s="26"/>
      <c r="KER65" s="26"/>
      <c r="KES65" s="26"/>
      <c r="KET65" s="26"/>
      <c r="KEU65" s="26"/>
      <c r="KEV65" s="26"/>
      <c r="KEW65" s="26"/>
      <c r="KEX65" s="26"/>
      <c r="KEY65" s="26"/>
      <c r="KEZ65" s="26"/>
      <c r="KFA65" s="26"/>
      <c r="KFB65" s="26"/>
      <c r="KFC65" s="26"/>
      <c r="KFD65" s="26"/>
      <c r="KFE65" s="26"/>
      <c r="KFF65" s="26"/>
      <c r="KFG65" s="26"/>
      <c r="KFH65" s="26"/>
      <c r="KFI65" s="26"/>
      <c r="KFJ65" s="26"/>
      <c r="KFK65" s="26"/>
      <c r="KFL65" s="26"/>
      <c r="KFM65" s="26"/>
      <c r="KFN65" s="26"/>
      <c r="KFO65" s="26"/>
      <c r="KFP65" s="26"/>
      <c r="KFQ65" s="26"/>
      <c r="KFR65" s="26"/>
      <c r="KFS65" s="26"/>
      <c r="KFT65" s="26"/>
      <c r="KFU65" s="26"/>
      <c r="KFV65" s="26"/>
      <c r="KFW65" s="26"/>
      <c r="KFX65" s="26"/>
      <c r="KFY65" s="26"/>
      <c r="KFZ65" s="26"/>
      <c r="KGA65" s="26"/>
      <c r="KGB65" s="26"/>
      <c r="KGC65" s="26"/>
      <c r="KGD65" s="26"/>
      <c r="KGE65" s="26"/>
      <c r="KGF65" s="26"/>
      <c r="KGG65" s="26"/>
      <c r="KGH65" s="26"/>
      <c r="KGI65" s="26"/>
      <c r="KGJ65" s="26"/>
      <c r="KGK65" s="26"/>
      <c r="KGL65" s="26"/>
      <c r="KGM65" s="26"/>
      <c r="KGN65" s="26"/>
      <c r="KGO65" s="26"/>
      <c r="KGP65" s="26"/>
      <c r="KGQ65" s="26"/>
      <c r="KGR65" s="26"/>
      <c r="KGS65" s="26"/>
      <c r="KGT65" s="26"/>
      <c r="KGU65" s="26"/>
      <c r="KGV65" s="26"/>
      <c r="KGW65" s="26"/>
      <c r="KGX65" s="26"/>
      <c r="KGY65" s="26"/>
      <c r="KGZ65" s="26"/>
      <c r="KHA65" s="26"/>
      <c r="KHB65" s="26"/>
      <c r="KHC65" s="26"/>
      <c r="KHD65" s="26"/>
      <c r="KHE65" s="26"/>
      <c r="KHF65" s="26"/>
      <c r="KHG65" s="26"/>
      <c r="KHH65" s="26"/>
      <c r="KHI65" s="26"/>
      <c r="KHJ65" s="26"/>
      <c r="KHK65" s="26"/>
      <c r="KHL65" s="26"/>
      <c r="KHM65" s="26"/>
      <c r="KHN65" s="26"/>
      <c r="KHO65" s="26"/>
      <c r="KHP65" s="26"/>
      <c r="KHQ65" s="26"/>
      <c r="KHR65" s="26"/>
      <c r="KHS65" s="26"/>
      <c r="KHT65" s="26"/>
      <c r="KHU65" s="26"/>
      <c r="KHV65" s="26"/>
      <c r="KHW65" s="26"/>
      <c r="KHX65" s="26"/>
      <c r="KHY65" s="26"/>
      <c r="KHZ65" s="26"/>
      <c r="KIA65" s="26"/>
      <c r="KIB65" s="26"/>
      <c r="KIC65" s="26"/>
      <c r="KID65" s="26"/>
      <c r="KIE65" s="26"/>
      <c r="KIF65" s="26"/>
      <c r="KIG65" s="26"/>
      <c r="KIH65" s="26"/>
      <c r="KII65" s="26"/>
      <c r="KIJ65" s="26"/>
      <c r="KIK65" s="26"/>
      <c r="KIL65" s="26"/>
      <c r="KIM65" s="26"/>
      <c r="KIN65" s="26"/>
      <c r="KIO65" s="26"/>
      <c r="KIP65" s="26"/>
      <c r="KIQ65" s="26"/>
      <c r="KIR65" s="26"/>
      <c r="KIS65" s="26"/>
      <c r="KIT65" s="26"/>
      <c r="KIU65" s="26"/>
      <c r="KIV65" s="26"/>
      <c r="KIW65" s="26"/>
      <c r="KIX65" s="26"/>
      <c r="KIY65" s="26"/>
      <c r="KIZ65" s="26"/>
      <c r="KJA65" s="26"/>
      <c r="KJB65" s="26"/>
      <c r="KJC65" s="26"/>
      <c r="KJD65" s="26"/>
      <c r="KJE65" s="26"/>
      <c r="KJF65" s="26"/>
      <c r="KJG65" s="26"/>
      <c r="KJH65" s="26"/>
      <c r="KJI65" s="26"/>
      <c r="KJJ65" s="26"/>
      <c r="KJK65" s="26"/>
      <c r="KJL65" s="26"/>
      <c r="KJM65" s="26"/>
      <c r="KJN65" s="26"/>
      <c r="KJO65" s="26"/>
      <c r="KJP65" s="26"/>
      <c r="KJQ65" s="26"/>
      <c r="KJR65" s="26"/>
      <c r="KJS65" s="26"/>
      <c r="KJT65" s="26"/>
      <c r="KJU65" s="26"/>
      <c r="KJV65" s="26"/>
      <c r="KJW65" s="26"/>
      <c r="KJX65" s="26"/>
      <c r="KJY65" s="26"/>
      <c r="KJZ65" s="26"/>
      <c r="KKA65" s="26"/>
      <c r="KKB65" s="26"/>
      <c r="KKC65" s="26"/>
      <c r="KKD65" s="26"/>
      <c r="KKE65" s="26"/>
      <c r="KKF65" s="26"/>
      <c r="KKG65" s="26"/>
      <c r="KKH65" s="26"/>
      <c r="KKI65" s="26"/>
      <c r="KKJ65" s="26"/>
      <c r="KKK65" s="26"/>
      <c r="KKL65" s="26"/>
      <c r="KKM65" s="26"/>
      <c r="KKN65" s="26"/>
      <c r="KKO65" s="26"/>
      <c r="KKP65" s="26"/>
      <c r="KKQ65" s="26"/>
      <c r="KKR65" s="26"/>
      <c r="KKS65" s="26"/>
      <c r="KKT65" s="26"/>
      <c r="KKU65" s="26"/>
      <c r="KKV65" s="26"/>
      <c r="KKW65" s="26"/>
      <c r="KKX65" s="26"/>
      <c r="KKY65" s="26"/>
      <c r="KKZ65" s="26"/>
      <c r="KLA65" s="26"/>
      <c r="KLB65" s="26"/>
      <c r="KLC65" s="26"/>
      <c r="KLD65" s="26"/>
      <c r="KLE65" s="26"/>
      <c r="KLF65" s="26"/>
      <c r="KLG65" s="26"/>
      <c r="KLH65" s="26"/>
      <c r="KLI65" s="26"/>
      <c r="KLJ65" s="26"/>
      <c r="KLK65" s="26"/>
      <c r="KLL65" s="26"/>
      <c r="KLM65" s="26"/>
      <c r="KLN65" s="26"/>
      <c r="KLO65" s="26"/>
      <c r="KLP65" s="26"/>
      <c r="KLQ65" s="26"/>
      <c r="KLR65" s="26"/>
      <c r="KLS65" s="26"/>
      <c r="KLT65" s="26"/>
      <c r="KLU65" s="26"/>
      <c r="KLV65" s="26"/>
      <c r="KLW65" s="26"/>
      <c r="KLX65" s="26"/>
      <c r="KLY65" s="26"/>
      <c r="KLZ65" s="26"/>
      <c r="KMA65" s="26"/>
      <c r="KMB65" s="26"/>
      <c r="KMC65" s="26"/>
      <c r="KMD65" s="26"/>
      <c r="KME65" s="26"/>
      <c r="KMF65" s="26"/>
      <c r="KMG65" s="26"/>
      <c r="KMH65" s="26"/>
      <c r="KMI65" s="26"/>
      <c r="KMJ65" s="26"/>
      <c r="KMK65" s="26"/>
      <c r="KML65" s="26"/>
      <c r="KMM65" s="26"/>
      <c r="KMN65" s="26"/>
      <c r="KMO65" s="26"/>
      <c r="KMP65" s="26"/>
      <c r="KMQ65" s="26"/>
      <c r="KMR65" s="26"/>
      <c r="KMS65" s="26"/>
      <c r="KMT65" s="26"/>
      <c r="KMU65" s="26"/>
      <c r="KMV65" s="26"/>
      <c r="KMW65" s="26"/>
      <c r="KMX65" s="26"/>
      <c r="KMY65" s="26"/>
      <c r="KMZ65" s="26"/>
      <c r="KNA65" s="26"/>
      <c r="KNB65" s="26"/>
      <c r="KNC65" s="26"/>
      <c r="KND65" s="26"/>
      <c r="KNE65" s="26"/>
      <c r="KNF65" s="26"/>
      <c r="KNG65" s="26"/>
      <c r="KNH65" s="26"/>
      <c r="KNI65" s="26"/>
      <c r="KNJ65" s="26"/>
      <c r="KNK65" s="26"/>
      <c r="KNL65" s="26"/>
      <c r="KNM65" s="26"/>
      <c r="KNN65" s="26"/>
      <c r="KNO65" s="26"/>
      <c r="KNP65" s="26"/>
      <c r="KNQ65" s="26"/>
      <c r="KNR65" s="26"/>
      <c r="KNS65" s="26"/>
      <c r="KNT65" s="26"/>
      <c r="KNU65" s="26"/>
      <c r="KNV65" s="26"/>
      <c r="KNW65" s="26"/>
      <c r="KNX65" s="26"/>
      <c r="KNY65" s="26"/>
      <c r="KNZ65" s="26"/>
      <c r="KOA65" s="26"/>
      <c r="KOB65" s="26"/>
      <c r="KOC65" s="26"/>
      <c r="KOD65" s="26"/>
      <c r="KOE65" s="26"/>
      <c r="KOF65" s="26"/>
      <c r="KOG65" s="26"/>
      <c r="KOH65" s="26"/>
      <c r="KOI65" s="26"/>
      <c r="KOJ65" s="26"/>
      <c r="KOK65" s="26"/>
      <c r="KOL65" s="26"/>
      <c r="KOM65" s="26"/>
      <c r="KON65" s="26"/>
      <c r="KOO65" s="26"/>
      <c r="KOP65" s="26"/>
      <c r="KOQ65" s="26"/>
      <c r="KOR65" s="26"/>
      <c r="KOS65" s="26"/>
      <c r="KOT65" s="26"/>
      <c r="KOU65" s="26"/>
      <c r="KOV65" s="26"/>
      <c r="KOW65" s="26"/>
      <c r="KOX65" s="26"/>
      <c r="KOY65" s="26"/>
      <c r="KOZ65" s="26"/>
      <c r="KPA65" s="26"/>
      <c r="KPB65" s="26"/>
      <c r="KPC65" s="26"/>
      <c r="KPD65" s="26"/>
      <c r="KPE65" s="26"/>
      <c r="KPF65" s="26"/>
      <c r="KPG65" s="26"/>
      <c r="KPH65" s="26"/>
      <c r="KPI65" s="26"/>
      <c r="KPJ65" s="26"/>
      <c r="KPK65" s="26"/>
      <c r="KPL65" s="26"/>
      <c r="KPM65" s="26"/>
      <c r="KPN65" s="26"/>
      <c r="KPO65" s="26"/>
      <c r="KPP65" s="26"/>
      <c r="KPQ65" s="26"/>
      <c r="KPR65" s="26"/>
      <c r="KPS65" s="26"/>
      <c r="KPT65" s="26"/>
      <c r="KPU65" s="26"/>
      <c r="KPV65" s="26"/>
      <c r="KPW65" s="26"/>
      <c r="KPX65" s="26"/>
      <c r="KPY65" s="26"/>
      <c r="KPZ65" s="26"/>
      <c r="KQA65" s="26"/>
      <c r="KQB65" s="26"/>
      <c r="KQC65" s="26"/>
      <c r="KQD65" s="26"/>
      <c r="KQE65" s="26"/>
      <c r="KQF65" s="26"/>
      <c r="KQG65" s="26"/>
      <c r="KQH65" s="26"/>
      <c r="KQI65" s="26"/>
      <c r="KQJ65" s="26"/>
      <c r="KQK65" s="26"/>
      <c r="KQL65" s="26"/>
      <c r="KQM65" s="26"/>
      <c r="KQN65" s="26"/>
      <c r="KQO65" s="26"/>
      <c r="KQP65" s="26"/>
      <c r="KQQ65" s="26"/>
      <c r="KQR65" s="26"/>
      <c r="KQS65" s="26"/>
      <c r="KQT65" s="26"/>
      <c r="KQU65" s="26"/>
      <c r="KQV65" s="26"/>
      <c r="KQW65" s="26"/>
      <c r="KQX65" s="26"/>
      <c r="KQY65" s="26"/>
      <c r="KQZ65" s="26"/>
      <c r="KRA65" s="26"/>
      <c r="KRB65" s="26"/>
      <c r="KRC65" s="26"/>
      <c r="KRD65" s="26"/>
      <c r="KRE65" s="26"/>
      <c r="KRF65" s="26"/>
      <c r="KRG65" s="26"/>
      <c r="KRH65" s="26"/>
      <c r="KRI65" s="26"/>
      <c r="KRJ65" s="26"/>
      <c r="KRK65" s="26"/>
      <c r="KRL65" s="26"/>
      <c r="KRM65" s="26"/>
      <c r="KRN65" s="26"/>
      <c r="KRO65" s="26"/>
      <c r="KRP65" s="26"/>
      <c r="KRQ65" s="26"/>
      <c r="KRR65" s="26"/>
      <c r="KRS65" s="26"/>
      <c r="KRT65" s="26"/>
      <c r="KRU65" s="26"/>
      <c r="KRV65" s="26"/>
      <c r="KRW65" s="26"/>
      <c r="KRX65" s="26"/>
      <c r="KRY65" s="26"/>
      <c r="KRZ65" s="26"/>
      <c r="KSA65" s="26"/>
      <c r="KSB65" s="26"/>
      <c r="KSC65" s="26"/>
      <c r="KSD65" s="26"/>
      <c r="KSE65" s="26"/>
      <c r="KSF65" s="26"/>
      <c r="KSG65" s="26"/>
      <c r="KSH65" s="26"/>
      <c r="KSI65" s="26"/>
      <c r="KSJ65" s="26"/>
      <c r="KSK65" s="26"/>
      <c r="KSL65" s="26"/>
      <c r="KSM65" s="26"/>
      <c r="KSN65" s="26"/>
      <c r="KSO65" s="26"/>
      <c r="KSP65" s="26"/>
      <c r="KSQ65" s="26"/>
      <c r="KSR65" s="26"/>
      <c r="KSS65" s="26"/>
      <c r="KST65" s="26"/>
      <c r="KSU65" s="26"/>
      <c r="KSV65" s="26"/>
      <c r="KSW65" s="26"/>
      <c r="KSX65" s="26"/>
      <c r="KSY65" s="26"/>
      <c r="KSZ65" s="26"/>
      <c r="KTA65" s="26"/>
      <c r="KTB65" s="26"/>
      <c r="KTC65" s="26"/>
      <c r="KTD65" s="26"/>
      <c r="KTE65" s="26"/>
      <c r="KTF65" s="26"/>
      <c r="KTG65" s="26"/>
      <c r="KTH65" s="26"/>
      <c r="KTI65" s="26"/>
      <c r="KTJ65" s="26"/>
      <c r="KTK65" s="26"/>
      <c r="KTL65" s="26"/>
      <c r="KTM65" s="26"/>
      <c r="KTN65" s="26"/>
      <c r="KTO65" s="26"/>
      <c r="KTP65" s="26"/>
      <c r="KTQ65" s="26"/>
      <c r="KTR65" s="26"/>
      <c r="KTS65" s="26"/>
      <c r="KTT65" s="26"/>
      <c r="KTU65" s="26"/>
      <c r="KTV65" s="26"/>
      <c r="KTW65" s="26"/>
      <c r="KTX65" s="26"/>
      <c r="KTY65" s="26"/>
      <c r="KTZ65" s="26"/>
      <c r="KUA65" s="26"/>
      <c r="KUB65" s="26"/>
      <c r="KUC65" s="26"/>
      <c r="KUD65" s="26"/>
      <c r="KUE65" s="26"/>
      <c r="KUF65" s="26"/>
      <c r="KUG65" s="26"/>
      <c r="KUH65" s="26"/>
      <c r="KUI65" s="26"/>
      <c r="KUJ65" s="26"/>
      <c r="KUK65" s="26"/>
      <c r="KUL65" s="26"/>
      <c r="KUM65" s="26"/>
      <c r="KUN65" s="26"/>
      <c r="KUO65" s="26"/>
      <c r="KUP65" s="26"/>
      <c r="KUQ65" s="26"/>
      <c r="KUR65" s="26"/>
      <c r="KUS65" s="26"/>
      <c r="KUT65" s="26"/>
      <c r="KUU65" s="26"/>
      <c r="KUV65" s="26"/>
      <c r="KUW65" s="26"/>
      <c r="KUX65" s="26"/>
      <c r="KUY65" s="26"/>
      <c r="KUZ65" s="26"/>
      <c r="KVA65" s="26"/>
      <c r="KVB65" s="26"/>
      <c r="KVC65" s="26"/>
      <c r="KVD65" s="26"/>
      <c r="KVE65" s="26"/>
      <c r="KVF65" s="26"/>
      <c r="KVG65" s="26"/>
      <c r="KVH65" s="26"/>
      <c r="KVI65" s="26"/>
      <c r="KVJ65" s="26"/>
      <c r="KVK65" s="26"/>
      <c r="KVL65" s="26"/>
      <c r="KVM65" s="26"/>
      <c r="KVN65" s="26"/>
      <c r="KVO65" s="26"/>
      <c r="KVP65" s="26"/>
      <c r="KVQ65" s="26"/>
      <c r="KVR65" s="26"/>
      <c r="KVS65" s="26"/>
      <c r="KVT65" s="26"/>
      <c r="KVU65" s="26"/>
      <c r="KVV65" s="26"/>
      <c r="KVW65" s="26"/>
      <c r="KVX65" s="26"/>
      <c r="KVY65" s="26"/>
      <c r="KVZ65" s="26"/>
      <c r="KWA65" s="26"/>
      <c r="KWB65" s="26"/>
      <c r="KWC65" s="26"/>
      <c r="KWD65" s="26"/>
      <c r="KWE65" s="26"/>
      <c r="KWF65" s="26"/>
      <c r="KWG65" s="26"/>
      <c r="KWH65" s="26"/>
      <c r="KWI65" s="26"/>
      <c r="KWJ65" s="26"/>
      <c r="KWK65" s="26"/>
      <c r="KWL65" s="26"/>
      <c r="KWM65" s="26"/>
      <c r="KWN65" s="26"/>
      <c r="KWO65" s="26"/>
      <c r="KWP65" s="26"/>
      <c r="KWQ65" s="26"/>
      <c r="KWR65" s="26"/>
      <c r="KWS65" s="26"/>
      <c r="KWT65" s="26"/>
      <c r="KWU65" s="26"/>
      <c r="KWV65" s="26"/>
      <c r="KWW65" s="26"/>
      <c r="KWX65" s="26"/>
      <c r="KWY65" s="26"/>
      <c r="KWZ65" s="26"/>
      <c r="KXA65" s="26"/>
      <c r="KXB65" s="26"/>
      <c r="KXC65" s="26"/>
      <c r="KXD65" s="26"/>
      <c r="KXE65" s="26"/>
      <c r="KXF65" s="26"/>
      <c r="KXG65" s="26"/>
      <c r="KXH65" s="26"/>
      <c r="KXI65" s="26"/>
      <c r="KXJ65" s="26"/>
      <c r="KXK65" s="26"/>
      <c r="KXL65" s="26"/>
      <c r="KXM65" s="26"/>
      <c r="KXN65" s="26"/>
      <c r="KXO65" s="26"/>
      <c r="KXP65" s="26"/>
      <c r="KXQ65" s="26"/>
      <c r="KXR65" s="26"/>
      <c r="KXS65" s="26"/>
      <c r="KXT65" s="26"/>
      <c r="KXU65" s="26"/>
      <c r="KXV65" s="26"/>
      <c r="KXW65" s="26"/>
      <c r="KXX65" s="26"/>
      <c r="KXY65" s="26"/>
      <c r="KXZ65" s="26"/>
      <c r="KYA65" s="26"/>
      <c r="KYB65" s="26"/>
      <c r="KYC65" s="26"/>
      <c r="KYD65" s="26"/>
      <c r="KYE65" s="26"/>
      <c r="KYF65" s="26"/>
      <c r="KYG65" s="26"/>
      <c r="KYH65" s="26"/>
      <c r="KYI65" s="26"/>
      <c r="KYJ65" s="26"/>
      <c r="KYK65" s="26"/>
      <c r="KYL65" s="26"/>
      <c r="KYM65" s="26"/>
      <c r="KYN65" s="26"/>
      <c r="KYO65" s="26"/>
      <c r="KYP65" s="26"/>
      <c r="KYQ65" s="26"/>
      <c r="KYR65" s="26"/>
      <c r="KYS65" s="26"/>
      <c r="KYT65" s="26"/>
      <c r="KYU65" s="26"/>
      <c r="KYV65" s="26"/>
      <c r="KYW65" s="26"/>
      <c r="KYX65" s="26"/>
      <c r="KYY65" s="26"/>
      <c r="KYZ65" s="26"/>
      <c r="KZA65" s="26"/>
      <c r="KZB65" s="26"/>
      <c r="KZC65" s="26"/>
      <c r="KZD65" s="26"/>
      <c r="KZE65" s="26"/>
      <c r="KZF65" s="26"/>
      <c r="KZG65" s="26"/>
      <c r="KZH65" s="26"/>
      <c r="KZI65" s="26"/>
      <c r="KZJ65" s="26"/>
      <c r="KZK65" s="26"/>
      <c r="KZL65" s="26"/>
      <c r="KZM65" s="26"/>
      <c r="KZN65" s="26"/>
      <c r="KZO65" s="26"/>
      <c r="KZP65" s="26"/>
      <c r="KZQ65" s="26"/>
      <c r="KZR65" s="26"/>
      <c r="KZS65" s="26"/>
      <c r="KZT65" s="26"/>
      <c r="KZU65" s="26"/>
      <c r="KZV65" s="26"/>
      <c r="KZW65" s="26"/>
      <c r="KZX65" s="26"/>
      <c r="KZY65" s="26"/>
      <c r="KZZ65" s="26"/>
      <c r="LAA65" s="26"/>
      <c r="LAB65" s="26"/>
      <c r="LAC65" s="26"/>
      <c r="LAD65" s="26"/>
      <c r="LAE65" s="26"/>
      <c r="LAF65" s="26"/>
      <c r="LAG65" s="26"/>
      <c r="LAH65" s="26"/>
      <c r="LAI65" s="26"/>
      <c r="LAJ65" s="26"/>
      <c r="LAK65" s="26"/>
      <c r="LAL65" s="26"/>
      <c r="LAM65" s="26"/>
      <c r="LAN65" s="26"/>
      <c r="LAO65" s="26"/>
      <c r="LAP65" s="26"/>
      <c r="LAQ65" s="26"/>
      <c r="LAR65" s="26"/>
      <c r="LAS65" s="26"/>
      <c r="LAT65" s="26"/>
      <c r="LAU65" s="26"/>
      <c r="LAV65" s="26"/>
      <c r="LAW65" s="26"/>
      <c r="LAX65" s="26"/>
      <c r="LAY65" s="26"/>
      <c r="LAZ65" s="26"/>
      <c r="LBA65" s="26"/>
      <c r="LBB65" s="26"/>
      <c r="LBC65" s="26"/>
      <c r="LBD65" s="26"/>
      <c r="LBE65" s="26"/>
      <c r="LBF65" s="26"/>
      <c r="LBG65" s="26"/>
      <c r="LBH65" s="26"/>
      <c r="LBI65" s="26"/>
      <c r="LBJ65" s="26"/>
      <c r="LBK65" s="26"/>
      <c r="LBL65" s="26"/>
      <c r="LBM65" s="26"/>
      <c r="LBN65" s="26"/>
      <c r="LBO65" s="26"/>
      <c r="LBP65" s="26"/>
      <c r="LBQ65" s="26"/>
      <c r="LBR65" s="26"/>
      <c r="LBS65" s="26"/>
      <c r="LBT65" s="26"/>
      <c r="LBU65" s="26"/>
      <c r="LBV65" s="26"/>
      <c r="LBW65" s="26"/>
      <c r="LBX65" s="26"/>
      <c r="LBY65" s="26"/>
      <c r="LBZ65" s="26"/>
      <c r="LCA65" s="26"/>
      <c r="LCB65" s="26"/>
      <c r="LCC65" s="26"/>
      <c r="LCD65" s="26"/>
      <c r="LCE65" s="26"/>
      <c r="LCF65" s="26"/>
      <c r="LCG65" s="26"/>
      <c r="LCH65" s="26"/>
      <c r="LCI65" s="26"/>
      <c r="LCJ65" s="26"/>
      <c r="LCK65" s="26"/>
      <c r="LCL65" s="26"/>
      <c r="LCM65" s="26"/>
      <c r="LCN65" s="26"/>
      <c r="LCO65" s="26"/>
      <c r="LCP65" s="26"/>
      <c r="LCQ65" s="26"/>
      <c r="LCR65" s="26"/>
      <c r="LCS65" s="26"/>
      <c r="LCT65" s="26"/>
      <c r="LCU65" s="26"/>
      <c r="LCV65" s="26"/>
      <c r="LCW65" s="26"/>
      <c r="LCX65" s="26"/>
      <c r="LCY65" s="26"/>
      <c r="LCZ65" s="26"/>
      <c r="LDA65" s="26"/>
      <c r="LDB65" s="26"/>
      <c r="LDC65" s="26"/>
      <c r="LDD65" s="26"/>
      <c r="LDE65" s="26"/>
      <c r="LDF65" s="26"/>
      <c r="LDG65" s="26"/>
      <c r="LDH65" s="26"/>
      <c r="LDI65" s="26"/>
      <c r="LDJ65" s="26"/>
      <c r="LDK65" s="26"/>
      <c r="LDL65" s="26"/>
      <c r="LDM65" s="26"/>
      <c r="LDN65" s="26"/>
      <c r="LDO65" s="26"/>
      <c r="LDP65" s="26"/>
      <c r="LDQ65" s="26"/>
      <c r="LDR65" s="26"/>
      <c r="LDS65" s="26"/>
      <c r="LDT65" s="26"/>
      <c r="LDU65" s="26"/>
      <c r="LDV65" s="26"/>
      <c r="LDW65" s="26"/>
      <c r="LDX65" s="26"/>
      <c r="LDY65" s="26"/>
      <c r="LDZ65" s="26"/>
      <c r="LEA65" s="26"/>
      <c r="LEB65" s="26"/>
      <c r="LEC65" s="26"/>
      <c r="LED65" s="26"/>
      <c r="LEE65" s="26"/>
      <c r="LEF65" s="26"/>
      <c r="LEG65" s="26"/>
      <c r="LEH65" s="26"/>
      <c r="LEI65" s="26"/>
      <c r="LEJ65" s="26"/>
      <c r="LEK65" s="26"/>
      <c r="LEL65" s="26"/>
      <c r="LEM65" s="26"/>
      <c r="LEN65" s="26"/>
      <c r="LEO65" s="26"/>
      <c r="LEP65" s="26"/>
      <c r="LEQ65" s="26"/>
      <c r="LER65" s="26"/>
      <c r="LES65" s="26"/>
      <c r="LET65" s="26"/>
      <c r="LEU65" s="26"/>
      <c r="LEV65" s="26"/>
      <c r="LEW65" s="26"/>
      <c r="LEX65" s="26"/>
      <c r="LEY65" s="26"/>
      <c r="LEZ65" s="26"/>
      <c r="LFA65" s="26"/>
      <c r="LFB65" s="26"/>
      <c r="LFC65" s="26"/>
      <c r="LFD65" s="26"/>
      <c r="LFE65" s="26"/>
      <c r="LFF65" s="26"/>
      <c r="LFG65" s="26"/>
      <c r="LFH65" s="26"/>
      <c r="LFI65" s="26"/>
      <c r="LFJ65" s="26"/>
      <c r="LFK65" s="26"/>
      <c r="LFL65" s="26"/>
      <c r="LFM65" s="26"/>
      <c r="LFN65" s="26"/>
      <c r="LFO65" s="26"/>
      <c r="LFP65" s="26"/>
      <c r="LFQ65" s="26"/>
      <c r="LFR65" s="26"/>
      <c r="LFS65" s="26"/>
      <c r="LFT65" s="26"/>
      <c r="LFU65" s="26"/>
      <c r="LFV65" s="26"/>
      <c r="LFW65" s="26"/>
      <c r="LFX65" s="26"/>
      <c r="LFY65" s="26"/>
      <c r="LFZ65" s="26"/>
      <c r="LGA65" s="26"/>
      <c r="LGB65" s="26"/>
      <c r="LGC65" s="26"/>
      <c r="LGD65" s="26"/>
      <c r="LGE65" s="26"/>
      <c r="LGF65" s="26"/>
      <c r="LGG65" s="26"/>
      <c r="LGH65" s="26"/>
      <c r="LGI65" s="26"/>
      <c r="LGJ65" s="26"/>
      <c r="LGK65" s="26"/>
      <c r="LGL65" s="26"/>
      <c r="LGM65" s="26"/>
      <c r="LGN65" s="26"/>
      <c r="LGO65" s="26"/>
      <c r="LGP65" s="26"/>
      <c r="LGQ65" s="26"/>
      <c r="LGR65" s="26"/>
      <c r="LGS65" s="26"/>
      <c r="LGT65" s="26"/>
      <c r="LGU65" s="26"/>
      <c r="LGV65" s="26"/>
      <c r="LGW65" s="26"/>
      <c r="LGX65" s="26"/>
      <c r="LGY65" s="26"/>
      <c r="LGZ65" s="26"/>
      <c r="LHA65" s="26"/>
      <c r="LHB65" s="26"/>
      <c r="LHC65" s="26"/>
      <c r="LHD65" s="26"/>
      <c r="LHE65" s="26"/>
      <c r="LHF65" s="26"/>
      <c r="LHG65" s="26"/>
      <c r="LHH65" s="26"/>
      <c r="LHI65" s="26"/>
      <c r="LHJ65" s="26"/>
      <c r="LHK65" s="26"/>
      <c r="LHL65" s="26"/>
      <c r="LHM65" s="26"/>
      <c r="LHN65" s="26"/>
      <c r="LHO65" s="26"/>
      <c r="LHP65" s="26"/>
      <c r="LHQ65" s="26"/>
      <c r="LHR65" s="26"/>
      <c r="LHS65" s="26"/>
      <c r="LHT65" s="26"/>
      <c r="LHU65" s="26"/>
      <c r="LHV65" s="26"/>
      <c r="LHW65" s="26"/>
      <c r="LHX65" s="26"/>
      <c r="LHY65" s="26"/>
      <c r="LHZ65" s="26"/>
      <c r="LIA65" s="26"/>
      <c r="LIB65" s="26"/>
      <c r="LIC65" s="26"/>
      <c r="LID65" s="26"/>
      <c r="LIE65" s="26"/>
      <c r="LIF65" s="26"/>
      <c r="LIG65" s="26"/>
      <c r="LIH65" s="26"/>
      <c r="LII65" s="26"/>
      <c r="LIJ65" s="26"/>
      <c r="LIK65" s="26"/>
      <c r="LIL65" s="26"/>
      <c r="LIM65" s="26"/>
      <c r="LIN65" s="26"/>
      <c r="LIO65" s="26"/>
      <c r="LIP65" s="26"/>
      <c r="LIQ65" s="26"/>
      <c r="LIR65" s="26"/>
      <c r="LIS65" s="26"/>
      <c r="LIT65" s="26"/>
      <c r="LIU65" s="26"/>
      <c r="LIV65" s="26"/>
      <c r="LIW65" s="26"/>
      <c r="LIX65" s="26"/>
      <c r="LIY65" s="26"/>
      <c r="LIZ65" s="26"/>
      <c r="LJA65" s="26"/>
      <c r="LJB65" s="26"/>
      <c r="LJC65" s="26"/>
      <c r="LJD65" s="26"/>
      <c r="LJE65" s="26"/>
      <c r="LJF65" s="26"/>
      <c r="LJG65" s="26"/>
      <c r="LJH65" s="26"/>
      <c r="LJI65" s="26"/>
      <c r="LJJ65" s="26"/>
      <c r="LJK65" s="26"/>
      <c r="LJL65" s="26"/>
      <c r="LJM65" s="26"/>
      <c r="LJN65" s="26"/>
      <c r="LJO65" s="26"/>
      <c r="LJP65" s="26"/>
      <c r="LJQ65" s="26"/>
      <c r="LJR65" s="26"/>
      <c r="LJS65" s="26"/>
      <c r="LJT65" s="26"/>
      <c r="LJU65" s="26"/>
      <c r="LJV65" s="26"/>
      <c r="LJW65" s="26"/>
      <c r="LJX65" s="26"/>
      <c r="LJY65" s="26"/>
      <c r="LJZ65" s="26"/>
      <c r="LKA65" s="26"/>
      <c r="LKB65" s="26"/>
      <c r="LKC65" s="26"/>
      <c r="LKD65" s="26"/>
      <c r="LKE65" s="26"/>
      <c r="LKF65" s="26"/>
      <c r="LKG65" s="26"/>
      <c r="LKH65" s="26"/>
      <c r="LKI65" s="26"/>
      <c r="LKJ65" s="26"/>
      <c r="LKK65" s="26"/>
      <c r="LKL65" s="26"/>
      <c r="LKM65" s="26"/>
      <c r="LKN65" s="26"/>
      <c r="LKO65" s="26"/>
      <c r="LKP65" s="26"/>
      <c r="LKQ65" s="26"/>
      <c r="LKR65" s="26"/>
      <c r="LKS65" s="26"/>
      <c r="LKT65" s="26"/>
      <c r="LKU65" s="26"/>
      <c r="LKV65" s="26"/>
      <c r="LKW65" s="26"/>
      <c r="LKX65" s="26"/>
      <c r="LKY65" s="26"/>
      <c r="LKZ65" s="26"/>
      <c r="LLA65" s="26"/>
      <c r="LLB65" s="26"/>
      <c r="LLC65" s="26"/>
      <c r="LLD65" s="26"/>
      <c r="LLE65" s="26"/>
      <c r="LLF65" s="26"/>
      <c r="LLG65" s="26"/>
      <c r="LLH65" s="26"/>
      <c r="LLI65" s="26"/>
      <c r="LLJ65" s="26"/>
      <c r="LLK65" s="26"/>
      <c r="LLL65" s="26"/>
      <c r="LLM65" s="26"/>
      <c r="LLN65" s="26"/>
      <c r="LLO65" s="26"/>
      <c r="LLP65" s="26"/>
      <c r="LLQ65" s="26"/>
      <c r="LLR65" s="26"/>
      <c r="LLS65" s="26"/>
      <c r="LLT65" s="26"/>
      <c r="LLU65" s="26"/>
      <c r="LLV65" s="26"/>
      <c r="LLW65" s="26"/>
      <c r="LLX65" s="26"/>
      <c r="LLY65" s="26"/>
      <c r="LLZ65" s="26"/>
      <c r="LMA65" s="26"/>
      <c r="LMB65" s="26"/>
      <c r="LMC65" s="26"/>
      <c r="LMD65" s="26"/>
      <c r="LME65" s="26"/>
      <c r="LMF65" s="26"/>
      <c r="LMG65" s="26"/>
      <c r="LMH65" s="26"/>
      <c r="LMI65" s="26"/>
      <c r="LMJ65" s="26"/>
      <c r="LMK65" s="26"/>
      <c r="LML65" s="26"/>
      <c r="LMM65" s="26"/>
      <c r="LMN65" s="26"/>
      <c r="LMO65" s="26"/>
      <c r="LMP65" s="26"/>
      <c r="LMQ65" s="26"/>
      <c r="LMR65" s="26"/>
      <c r="LMS65" s="26"/>
      <c r="LMT65" s="26"/>
      <c r="LMU65" s="26"/>
      <c r="LMV65" s="26"/>
      <c r="LMW65" s="26"/>
      <c r="LMX65" s="26"/>
      <c r="LMY65" s="26"/>
      <c r="LMZ65" s="26"/>
      <c r="LNA65" s="26"/>
      <c r="LNB65" s="26"/>
      <c r="LNC65" s="26"/>
      <c r="LND65" s="26"/>
      <c r="LNE65" s="26"/>
      <c r="LNF65" s="26"/>
      <c r="LNG65" s="26"/>
      <c r="LNH65" s="26"/>
      <c r="LNI65" s="26"/>
      <c r="LNJ65" s="26"/>
      <c r="LNK65" s="26"/>
      <c r="LNL65" s="26"/>
      <c r="LNM65" s="26"/>
      <c r="LNN65" s="26"/>
      <c r="LNO65" s="26"/>
      <c r="LNP65" s="26"/>
      <c r="LNQ65" s="26"/>
      <c r="LNR65" s="26"/>
      <c r="LNS65" s="26"/>
      <c r="LNT65" s="26"/>
      <c r="LNU65" s="26"/>
      <c r="LNV65" s="26"/>
      <c r="LNW65" s="26"/>
      <c r="LNX65" s="26"/>
      <c r="LNY65" s="26"/>
      <c r="LNZ65" s="26"/>
      <c r="LOA65" s="26"/>
      <c r="LOB65" s="26"/>
      <c r="LOC65" s="26"/>
      <c r="LOD65" s="26"/>
      <c r="LOE65" s="26"/>
      <c r="LOF65" s="26"/>
      <c r="LOG65" s="26"/>
      <c r="LOH65" s="26"/>
      <c r="LOI65" s="26"/>
      <c r="LOJ65" s="26"/>
      <c r="LOK65" s="26"/>
      <c r="LOL65" s="26"/>
      <c r="LOM65" s="26"/>
      <c r="LON65" s="26"/>
      <c r="LOO65" s="26"/>
      <c r="LOP65" s="26"/>
      <c r="LOQ65" s="26"/>
      <c r="LOR65" s="26"/>
      <c r="LOS65" s="26"/>
      <c r="LOT65" s="26"/>
      <c r="LOU65" s="26"/>
      <c r="LOV65" s="26"/>
      <c r="LOW65" s="26"/>
      <c r="LOX65" s="26"/>
      <c r="LOY65" s="26"/>
      <c r="LOZ65" s="26"/>
      <c r="LPA65" s="26"/>
      <c r="LPB65" s="26"/>
      <c r="LPC65" s="26"/>
      <c r="LPD65" s="26"/>
      <c r="LPE65" s="26"/>
      <c r="LPF65" s="26"/>
      <c r="LPG65" s="26"/>
      <c r="LPH65" s="26"/>
      <c r="LPI65" s="26"/>
      <c r="LPJ65" s="26"/>
      <c r="LPK65" s="26"/>
      <c r="LPL65" s="26"/>
      <c r="LPM65" s="26"/>
      <c r="LPN65" s="26"/>
      <c r="LPO65" s="26"/>
      <c r="LPP65" s="26"/>
      <c r="LPQ65" s="26"/>
      <c r="LPR65" s="26"/>
      <c r="LPS65" s="26"/>
      <c r="LPT65" s="26"/>
      <c r="LPU65" s="26"/>
      <c r="LPV65" s="26"/>
      <c r="LPW65" s="26"/>
      <c r="LPX65" s="26"/>
      <c r="LPY65" s="26"/>
      <c r="LPZ65" s="26"/>
      <c r="LQA65" s="26"/>
      <c r="LQB65" s="26"/>
      <c r="LQC65" s="26"/>
      <c r="LQD65" s="26"/>
      <c r="LQE65" s="26"/>
      <c r="LQF65" s="26"/>
      <c r="LQG65" s="26"/>
      <c r="LQH65" s="26"/>
      <c r="LQI65" s="26"/>
      <c r="LQJ65" s="26"/>
      <c r="LQK65" s="26"/>
      <c r="LQL65" s="26"/>
      <c r="LQM65" s="26"/>
      <c r="LQN65" s="26"/>
      <c r="LQO65" s="26"/>
      <c r="LQP65" s="26"/>
      <c r="LQQ65" s="26"/>
      <c r="LQR65" s="26"/>
      <c r="LQS65" s="26"/>
      <c r="LQT65" s="26"/>
      <c r="LQU65" s="26"/>
      <c r="LQV65" s="26"/>
      <c r="LQW65" s="26"/>
      <c r="LQX65" s="26"/>
      <c r="LQY65" s="26"/>
      <c r="LQZ65" s="26"/>
      <c r="LRA65" s="26"/>
      <c r="LRB65" s="26"/>
      <c r="LRC65" s="26"/>
      <c r="LRD65" s="26"/>
      <c r="LRE65" s="26"/>
      <c r="LRF65" s="26"/>
      <c r="LRG65" s="26"/>
      <c r="LRH65" s="26"/>
      <c r="LRI65" s="26"/>
      <c r="LRJ65" s="26"/>
      <c r="LRK65" s="26"/>
      <c r="LRL65" s="26"/>
      <c r="LRM65" s="26"/>
      <c r="LRN65" s="26"/>
      <c r="LRO65" s="26"/>
      <c r="LRP65" s="26"/>
      <c r="LRQ65" s="26"/>
      <c r="LRR65" s="26"/>
      <c r="LRS65" s="26"/>
      <c r="LRT65" s="26"/>
      <c r="LRU65" s="26"/>
      <c r="LRV65" s="26"/>
      <c r="LRW65" s="26"/>
      <c r="LRX65" s="26"/>
      <c r="LRY65" s="26"/>
      <c r="LRZ65" s="26"/>
      <c r="LSA65" s="26"/>
      <c r="LSB65" s="26"/>
      <c r="LSC65" s="26"/>
      <c r="LSD65" s="26"/>
      <c r="LSE65" s="26"/>
      <c r="LSF65" s="26"/>
      <c r="LSG65" s="26"/>
      <c r="LSH65" s="26"/>
      <c r="LSI65" s="26"/>
      <c r="LSJ65" s="26"/>
      <c r="LSK65" s="26"/>
      <c r="LSL65" s="26"/>
      <c r="LSM65" s="26"/>
      <c r="LSN65" s="26"/>
      <c r="LSO65" s="26"/>
      <c r="LSP65" s="26"/>
      <c r="LSQ65" s="26"/>
      <c r="LSR65" s="26"/>
      <c r="LSS65" s="26"/>
      <c r="LST65" s="26"/>
      <c r="LSU65" s="26"/>
      <c r="LSV65" s="26"/>
      <c r="LSW65" s="26"/>
      <c r="LSX65" s="26"/>
      <c r="LSY65" s="26"/>
      <c r="LSZ65" s="26"/>
      <c r="LTA65" s="26"/>
      <c r="LTB65" s="26"/>
      <c r="LTC65" s="26"/>
      <c r="LTD65" s="26"/>
      <c r="LTE65" s="26"/>
      <c r="LTF65" s="26"/>
      <c r="LTG65" s="26"/>
      <c r="LTH65" s="26"/>
      <c r="LTI65" s="26"/>
      <c r="LTJ65" s="26"/>
      <c r="LTK65" s="26"/>
      <c r="LTL65" s="26"/>
      <c r="LTM65" s="26"/>
      <c r="LTN65" s="26"/>
      <c r="LTO65" s="26"/>
      <c r="LTP65" s="26"/>
      <c r="LTQ65" s="26"/>
      <c r="LTR65" s="26"/>
      <c r="LTS65" s="26"/>
      <c r="LTT65" s="26"/>
      <c r="LTU65" s="26"/>
      <c r="LTV65" s="26"/>
      <c r="LTW65" s="26"/>
      <c r="LTX65" s="26"/>
      <c r="LTY65" s="26"/>
      <c r="LTZ65" s="26"/>
      <c r="LUA65" s="26"/>
      <c r="LUB65" s="26"/>
      <c r="LUC65" s="26"/>
      <c r="LUD65" s="26"/>
      <c r="LUE65" s="26"/>
      <c r="LUF65" s="26"/>
      <c r="LUG65" s="26"/>
      <c r="LUH65" s="26"/>
      <c r="LUI65" s="26"/>
      <c r="LUJ65" s="26"/>
      <c r="LUK65" s="26"/>
      <c r="LUL65" s="26"/>
      <c r="LUM65" s="26"/>
      <c r="LUN65" s="26"/>
      <c r="LUO65" s="26"/>
      <c r="LUP65" s="26"/>
      <c r="LUQ65" s="26"/>
      <c r="LUR65" s="26"/>
      <c r="LUS65" s="26"/>
      <c r="LUT65" s="26"/>
      <c r="LUU65" s="26"/>
      <c r="LUV65" s="26"/>
      <c r="LUW65" s="26"/>
      <c r="LUX65" s="26"/>
      <c r="LUY65" s="26"/>
      <c r="LUZ65" s="26"/>
      <c r="LVA65" s="26"/>
      <c r="LVB65" s="26"/>
      <c r="LVC65" s="26"/>
      <c r="LVD65" s="26"/>
      <c r="LVE65" s="26"/>
      <c r="LVF65" s="26"/>
      <c r="LVG65" s="26"/>
      <c r="LVH65" s="26"/>
      <c r="LVI65" s="26"/>
      <c r="LVJ65" s="26"/>
      <c r="LVK65" s="26"/>
      <c r="LVL65" s="26"/>
      <c r="LVM65" s="26"/>
      <c r="LVN65" s="26"/>
      <c r="LVO65" s="26"/>
      <c r="LVP65" s="26"/>
      <c r="LVQ65" s="26"/>
      <c r="LVR65" s="26"/>
      <c r="LVS65" s="26"/>
      <c r="LVT65" s="26"/>
      <c r="LVU65" s="26"/>
      <c r="LVV65" s="26"/>
      <c r="LVW65" s="26"/>
      <c r="LVX65" s="26"/>
      <c r="LVY65" s="26"/>
      <c r="LVZ65" s="26"/>
      <c r="LWA65" s="26"/>
      <c r="LWB65" s="26"/>
      <c r="LWC65" s="26"/>
      <c r="LWD65" s="26"/>
      <c r="LWE65" s="26"/>
      <c r="LWF65" s="26"/>
      <c r="LWG65" s="26"/>
      <c r="LWH65" s="26"/>
      <c r="LWI65" s="26"/>
      <c r="LWJ65" s="26"/>
      <c r="LWK65" s="26"/>
      <c r="LWL65" s="26"/>
      <c r="LWM65" s="26"/>
      <c r="LWN65" s="26"/>
      <c r="LWO65" s="26"/>
      <c r="LWP65" s="26"/>
      <c r="LWQ65" s="26"/>
      <c r="LWR65" s="26"/>
      <c r="LWS65" s="26"/>
      <c r="LWT65" s="26"/>
      <c r="LWU65" s="26"/>
      <c r="LWV65" s="26"/>
      <c r="LWW65" s="26"/>
      <c r="LWX65" s="26"/>
      <c r="LWY65" s="26"/>
      <c r="LWZ65" s="26"/>
      <c r="LXA65" s="26"/>
      <c r="LXB65" s="26"/>
      <c r="LXC65" s="26"/>
      <c r="LXD65" s="26"/>
      <c r="LXE65" s="26"/>
      <c r="LXF65" s="26"/>
      <c r="LXG65" s="26"/>
      <c r="LXH65" s="26"/>
      <c r="LXI65" s="26"/>
      <c r="LXJ65" s="26"/>
      <c r="LXK65" s="26"/>
      <c r="LXL65" s="26"/>
      <c r="LXM65" s="26"/>
      <c r="LXN65" s="26"/>
      <c r="LXO65" s="26"/>
      <c r="LXP65" s="26"/>
      <c r="LXQ65" s="26"/>
      <c r="LXR65" s="26"/>
      <c r="LXS65" s="26"/>
      <c r="LXT65" s="26"/>
      <c r="LXU65" s="26"/>
      <c r="LXV65" s="26"/>
      <c r="LXW65" s="26"/>
      <c r="LXX65" s="26"/>
      <c r="LXY65" s="26"/>
      <c r="LXZ65" s="26"/>
      <c r="LYA65" s="26"/>
      <c r="LYB65" s="26"/>
      <c r="LYC65" s="26"/>
      <c r="LYD65" s="26"/>
      <c r="LYE65" s="26"/>
      <c r="LYF65" s="26"/>
      <c r="LYG65" s="26"/>
      <c r="LYH65" s="26"/>
      <c r="LYI65" s="26"/>
      <c r="LYJ65" s="26"/>
      <c r="LYK65" s="26"/>
      <c r="LYL65" s="26"/>
      <c r="LYM65" s="26"/>
      <c r="LYN65" s="26"/>
      <c r="LYO65" s="26"/>
      <c r="LYP65" s="26"/>
      <c r="LYQ65" s="26"/>
      <c r="LYR65" s="26"/>
      <c r="LYS65" s="26"/>
      <c r="LYT65" s="26"/>
      <c r="LYU65" s="26"/>
      <c r="LYV65" s="26"/>
      <c r="LYW65" s="26"/>
      <c r="LYX65" s="26"/>
      <c r="LYY65" s="26"/>
      <c r="LYZ65" s="26"/>
      <c r="LZA65" s="26"/>
      <c r="LZB65" s="26"/>
      <c r="LZC65" s="26"/>
      <c r="LZD65" s="26"/>
      <c r="LZE65" s="26"/>
      <c r="LZF65" s="26"/>
      <c r="LZG65" s="26"/>
      <c r="LZH65" s="26"/>
      <c r="LZI65" s="26"/>
      <c r="LZJ65" s="26"/>
      <c r="LZK65" s="26"/>
      <c r="LZL65" s="26"/>
      <c r="LZM65" s="26"/>
      <c r="LZN65" s="26"/>
      <c r="LZO65" s="26"/>
      <c r="LZP65" s="26"/>
      <c r="LZQ65" s="26"/>
      <c r="LZR65" s="26"/>
      <c r="LZS65" s="26"/>
      <c r="LZT65" s="26"/>
      <c r="LZU65" s="26"/>
      <c r="LZV65" s="26"/>
      <c r="LZW65" s="26"/>
      <c r="LZX65" s="26"/>
      <c r="LZY65" s="26"/>
      <c r="LZZ65" s="26"/>
      <c r="MAA65" s="26"/>
      <c r="MAB65" s="26"/>
      <c r="MAC65" s="26"/>
      <c r="MAD65" s="26"/>
      <c r="MAE65" s="26"/>
      <c r="MAF65" s="26"/>
      <c r="MAG65" s="26"/>
      <c r="MAH65" s="26"/>
      <c r="MAI65" s="26"/>
      <c r="MAJ65" s="26"/>
      <c r="MAK65" s="26"/>
      <c r="MAL65" s="26"/>
      <c r="MAM65" s="26"/>
      <c r="MAN65" s="26"/>
      <c r="MAO65" s="26"/>
      <c r="MAP65" s="26"/>
      <c r="MAQ65" s="26"/>
      <c r="MAR65" s="26"/>
      <c r="MAS65" s="26"/>
      <c r="MAT65" s="26"/>
      <c r="MAU65" s="26"/>
      <c r="MAV65" s="26"/>
      <c r="MAW65" s="26"/>
      <c r="MAX65" s="26"/>
      <c r="MAY65" s="26"/>
      <c r="MAZ65" s="26"/>
      <c r="MBA65" s="26"/>
      <c r="MBB65" s="26"/>
      <c r="MBC65" s="26"/>
      <c r="MBD65" s="26"/>
      <c r="MBE65" s="26"/>
      <c r="MBF65" s="26"/>
      <c r="MBG65" s="26"/>
      <c r="MBH65" s="26"/>
      <c r="MBI65" s="26"/>
      <c r="MBJ65" s="26"/>
      <c r="MBK65" s="26"/>
      <c r="MBL65" s="26"/>
      <c r="MBM65" s="26"/>
      <c r="MBN65" s="26"/>
      <c r="MBO65" s="26"/>
      <c r="MBP65" s="26"/>
      <c r="MBQ65" s="26"/>
      <c r="MBR65" s="26"/>
      <c r="MBS65" s="26"/>
      <c r="MBT65" s="26"/>
      <c r="MBU65" s="26"/>
      <c r="MBV65" s="26"/>
      <c r="MBW65" s="26"/>
      <c r="MBX65" s="26"/>
      <c r="MBY65" s="26"/>
      <c r="MBZ65" s="26"/>
      <c r="MCA65" s="26"/>
      <c r="MCB65" s="26"/>
      <c r="MCC65" s="26"/>
      <c r="MCD65" s="26"/>
      <c r="MCE65" s="26"/>
      <c r="MCF65" s="26"/>
      <c r="MCG65" s="26"/>
      <c r="MCH65" s="26"/>
      <c r="MCI65" s="26"/>
      <c r="MCJ65" s="26"/>
      <c r="MCK65" s="26"/>
      <c r="MCL65" s="26"/>
      <c r="MCM65" s="26"/>
      <c r="MCN65" s="26"/>
      <c r="MCO65" s="26"/>
      <c r="MCP65" s="26"/>
      <c r="MCQ65" s="26"/>
      <c r="MCR65" s="26"/>
      <c r="MCS65" s="26"/>
      <c r="MCT65" s="26"/>
      <c r="MCU65" s="26"/>
      <c r="MCV65" s="26"/>
      <c r="MCW65" s="26"/>
      <c r="MCX65" s="26"/>
      <c r="MCY65" s="26"/>
      <c r="MCZ65" s="26"/>
      <c r="MDA65" s="26"/>
      <c r="MDB65" s="26"/>
      <c r="MDC65" s="26"/>
      <c r="MDD65" s="26"/>
      <c r="MDE65" s="26"/>
      <c r="MDF65" s="26"/>
      <c r="MDG65" s="26"/>
      <c r="MDH65" s="26"/>
      <c r="MDI65" s="26"/>
      <c r="MDJ65" s="26"/>
      <c r="MDK65" s="26"/>
      <c r="MDL65" s="26"/>
      <c r="MDM65" s="26"/>
      <c r="MDN65" s="26"/>
      <c r="MDO65" s="26"/>
      <c r="MDP65" s="26"/>
      <c r="MDQ65" s="26"/>
      <c r="MDR65" s="26"/>
      <c r="MDS65" s="26"/>
      <c r="MDT65" s="26"/>
      <c r="MDU65" s="26"/>
      <c r="MDV65" s="26"/>
      <c r="MDW65" s="26"/>
      <c r="MDX65" s="26"/>
      <c r="MDY65" s="26"/>
      <c r="MDZ65" s="26"/>
      <c r="MEA65" s="26"/>
      <c r="MEB65" s="26"/>
      <c r="MEC65" s="26"/>
      <c r="MED65" s="26"/>
      <c r="MEE65" s="26"/>
      <c r="MEF65" s="26"/>
      <c r="MEG65" s="26"/>
      <c r="MEH65" s="26"/>
      <c r="MEI65" s="26"/>
      <c r="MEJ65" s="26"/>
      <c r="MEK65" s="26"/>
      <c r="MEL65" s="26"/>
      <c r="MEM65" s="26"/>
      <c r="MEN65" s="26"/>
      <c r="MEO65" s="26"/>
      <c r="MEP65" s="26"/>
      <c r="MEQ65" s="26"/>
      <c r="MER65" s="26"/>
      <c r="MES65" s="26"/>
      <c r="MET65" s="26"/>
      <c r="MEU65" s="26"/>
      <c r="MEV65" s="26"/>
      <c r="MEW65" s="26"/>
      <c r="MEX65" s="26"/>
      <c r="MEY65" s="26"/>
      <c r="MEZ65" s="26"/>
      <c r="MFA65" s="26"/>
      <c r="MFB65" s="26"/>
      <c r="MFC65" s="26"/>
      <c r="MFD65" s="26"/>
      <c r="MFE65" s="26"/>
      <c r="MFF65" s="26"/>
      <c r="MFG65" s="26"/>
      <c r="MFH65" s="26"/>
      <c r="MFI65" s="26"/>
      <c r="MFJ65" s="26"/>
      <c r="MFK65" s="26"/>
      <c r="MFL65" s="26"/>
      <c r="MFM65" s="26"/>
      <c r="MFN65" s="26"/>
      <c r="MFO65" s="26"/>
      <c r="MFP65" s="26"/>
      <c r="MFQ65" s="26"/>
      <c r="MFR65" s="26"/>
      <c r="MFS65" s="26"/>
      <c r="MFT65" s="26"/>
      <c r="MFU65" s="26"/>
      <c r="MFV65" s="26"/>
      <c r="MFW65" s="26"/>
      <c r="MFX65" s="26"/>
      <c r="MFY65" s="26"/>
      <c r="MFZ65" s="26"/>
      <c r="MGA65" s="26"/>
      <c r="MGB65" s="26"/>
      <c r="MGC65" s="26"/>
      <c r="MGD65" s="26"/>
      <c r="MGE65" s="26"/>
      <c r="MGF65" s="26"/>
      <c r="MGG65" s="26"/>
      <c r="MGH65" s="26"/>
      <c r="MGI65" s="26"/>
      <c r="MGJ65" s="26"/>
      <c r="MGK65" s="26"/>
      <c r="MGL65" s="26"/>
      <c r="MGM65" s="26"/>
      <c r="MGN65" s="26"/>
      <c r="MGO65" s="26"/>
      <c r="MGP65" s="26"/>
      <c r="MGQ65" s="26"/>
      <c r="MGR65" s="26"/>
      <c r="MGS65" s="26"/>
      <c r="MGT65" s="26"/>
      <c r="MGU65" s="26"/>
      <c r="MGV65" s="26"/>
      <c r="MGW65" s="26"/>
      <c r="MGX65" s="26"/>
      <c r="MGY65" s="26"/>
      <c r="MGZ65" s="26"/>
      <c r="MHA65" s="26"/>
      <c r="MHB65" s="26"/>
      <c r="MHC65" s="26"/>
      <c r="MHD65" s="26"/>
      <c r="MHE65" s="26"/>
      <c r="MHF65" s="26"/>
      <c r="MHG65" s="26"/>
      <c r="MHH65" s="26"/>
      <c r="MHI65" s="26"/>
      <c r="MHJ65" s="26"/>
      <c r="MHK65" s="26"/>
      <c r="MHL65" s="26"/>
      <c r="MHM65" s="26"/>
      <c r="MHN65" s="26"/>
      <c r="MHO65" s="26"/>
      <c r="MHP65" s="26"/>
      <c r="MHQ65" s="26"/>
      <c r="MHR65" s="26"/>
      <c r="MHS65" s="26"/>
      <c r="MHT65" s="26"/>
      <c r="MHU65" s="26"/>
      <c r="MHV65" s="26"/>
      <c r="MHW65" s="26"/>
      <c r="MHX65" s="26"/>
      <c r="MHY65" s="26"/>
      <c r="MHZ65" s="26"/>
      <c r="MIA65" s="26"/>
      <c r="MIB65" s="26"/>
      <c r="MIC65" s="26"/>
      <c r="MID65" s="26"/>
      <c r="MIE65" s="26"/>
      <c r="MIF65" s="26"/>
      <c r="MIG65" s="26"/>
      <c r="MIH65" s="26"/>
      <c r="MII65" s="26"/>
      <c r="MIJ65" s="26"/>
      <c r="MIK65" s="26"/>
      <c r="MIL65" s="26"/>
      <c r="MIM65" s="26"/>
      <c r="MIN65" s="26"/>
      <c r="MIO65" s="26"/>
      <c r="MIP65" s="26"/>
      <c r="MIQ65" s="26"/>
      <c r="MIR65" s="26"/>
      <c r="MIS65" s="26"/>
      <c r="MIT65" s="26"/>
      <c r="MIU65" s="26"/>
      <c r="MIV65" s="26"/>
      <c r="MIW65" s="26"/>
      <c r="MIX65" s="26"/>
      <c r="MIY65" s="26"/>
      <c r="MIZ65" s="26"/>
      <c r="MJA65" s="26"/>
      <c r="MJB65" s="26"/>
      <c r="MJC65" s="26"/>
      <c r="MJD65" s="26"/>
      <c r="MJE65" s="26"/>
      <c r="MJF65" s="26"/>
      <c r="MJG65" s="26"/>
      <c r="MJH65" s="26"/>
      <c r="MJI65" s="26"/>
      <c r="MJJ65" s="26"/>
      <c r="MJK65" s="26"/>
      <c r="MJL65" s="26"/>
      <c r="MJM65" s="26"/>
      <c r="MJN65" s="26"/>
      <c r="MJO65" s="26"/>
      <c r="MJP65" s="26"/>
      <c r="MJQ65" s="26"/>
      <c r="MJR65" s="26"/>
      <c r="MJS65" s="26"/>
      <c r="MJT65" s="26"/>
      <c r="MJU65" s="26"/>
      <c r="MJV65" s="26"/>
      <c r="MJW65" s="26"/>
      <c r="MJX65" s="26"/>
      <c r="MJY65" s="26"/>
      <c r="MJZ65" s="26"/>
      <c r="MKA65" s="26"/>
      <c r="MKB65" s="26"/>
      <c r="MKC65" s="26"/>
      <c r="MKD65" s="26"/>
      <c r="MKE65" s="26"/>
      <c r="MKF65" s="26"/>
      <c r="MKG65" s="26"/>
      <c r="MKH65" s="26"/>
      <c r="MKI65" s="26"/>
      <c r="MKJ65" s="26"/>
      <c r="MKK65" s="26"/>
      <c r="MKL65" s="26"/>
      <c r="MKM65" s="26"/>
      <c r="MKN65" s="26"/>
      <c r="MKO65" s="26"/>
      <c r="MKP65" s="26"/>
      <c r="MKQ65" s="26"/>
      <c r="MKR65" s="26"/>
      <c r="MKS65" s="26"/>
      <c r="MKT65" s="26"/>
      <c r="MKU65" s="26"/>
      <c r="MKV65" s="26"/>
      <c r="MKW65" s="26"/>
      <c r="MKX65" s="26"/>
      <c r="MKY65" s="26"/>
      <c r="MKZ65" s="26"/>
      <c r="MLA65" s="26"/>
      <c r="MLB65" s="26"/>
      <c r="MLC65" s="26"/>
      <c r="MLD65" s="26"/>
      <c r="MLE65" s="26"/>
      <c r="MLF65" s="26"/>
      <c r="MLG65" s="26"/>
      <c r="MLH65" s="26"/>
      <c r="MLI65" s="26"/>
      <c r="MLJ65" s="26"/>
      <c r="MLK65" s="26"/>
      <c r="MLL65" s="26"/>
      <c r="MLM65" s="26"/>
      <c r="MLN65" s="26"/>
      <c r="MLO65" s="26"/>
      <c r="MLP65" s="26"/>
      <c r="MLQ65" s="26"/>
      <c r="MLR65" s="26"/>
      <c r="MLS65" s="26"/>
      <c r="MLT65" s="26"/>
      <c r="MLU65" s="26"/>
      <c r="MLV65" s="26"/>
      <c r="MLW65" s="26"/>
      <c r="MLX65" s="26"/>
      <c r="MLY65" s="26"/>
      <c r="MLZ65" s="26"/>
      <c r="MMA65" s="26"/>
      <c r="MMB65" s="26"/>
      <c r="MMC65" s="26"/>
      <c r="MMD65" s="26"/>
      <c r="MME65" s="26"/>
      <c r="MMF65" s="26"/>
      <c r="MMG65" s="26"/>
      <c r="MMH65" s="26"/>
      <c r="MMI65" s="26"/>
      <c r="MMJ65" s="26"/>
      <c r="MMK65" s="26"/>
      <c r="MML65" s="26"/>
      <c r="MMM65" s="26"/>
      <c r="MMN65" s="26"/>
      <c r="MMO65" s="26"/>
      <c r="MMP65" s="26"/>
      <c r="MMQ65" s="26"/>
      <c r="MMR65" s="26"/>
      <c r="MMS65" s="26"/>
      <c r="MMT65" s="26"/>
      <c r="MMU65" s="26"/>
      <c r="MMV65" s="26"/>
      <c r="MMW65" s="26"/>
      <c r="MMX65" s="26"/>
      <c r="MMY65" s="26"/>
      <c r="MMZ65" s="26"/>
      <c r="MNA65" s="26"/>
      <c r="MNB65" s="26"/>
      <c r="MNC65" s="26"/>
      <c r="MND65" s="26"/>
      <c r="MNE65" s="26"/>
      <c r="MNF65" s="26"/>
      <c r="MNG65" s="26"/>
      <c r="MNH65" s="26"/>
      <c r="MNI65" s="26"/>
      <c r="MNJ65" s="26"/>
      <c r="MNK65" s="26"/>
      <c r="MNL65" s="26"/>
      <c r="MNM65" s="26"/>
      <c r="MNN65" s="26"/>
      <c r="MNO65" s="26"/>
      <c r="MNP65" s="26"/>
      <c r="MNQ65" s="26"/>
      <c r="MNR65" s="26"/>
      <c r="MNS65" s="26"/>
      <c r="MNT65" s="26"/>
      <c r="MNU65" s="26"/>
      <c r="MNV65" s="26"/>
      <c r="MNW65" s="26"/>
      <c r="MNX65" s="26"/>
      <c r="MNY65" s="26"/>
      <c r="MNZ65" s="26"/>
      <c r="MOA65" s="26"/>
      <c r="MOB65" s="26"/>
      <c r="MOC65" s="26"/>
      <c r="MOD65" s="26"/>
      <c r="MOE65" s="26"/>
      <c r="MOF65" s="26"/>
      <c r="MOG65" s="26"/>
      <c r="MOH65" s="26"/>
      <c r="MOI65" s="26"/>
      <c r="MOJ65" s="26"/>
      <c r="MOK65" s="26"/>
      <c r="MOL65" s="26"/>
      <c r="MOM65" s="26"/>
      <c r="MON65" s="26"/>
      <c r="MOO65" s="26"/>
      <c r="MOP65" s="26"/>
      <c r="MOQ65" s="26"/>
      <c r="MOR65" s="26"/>
      <c r="MOS65" s="26"/>
      <c r="MOT65" s="26"/>
      <c r="MOU65" s="26"/>
      <c r="MOV65" s="26"/>
      <c r="MOW65" s="26"/>
      <c r="MOX65" s="26"/>
      <c r="MOY65" s="26"/>
      <c r="MOZ65" s="26"/>
      <c r="MPA65" s="26"/>
      <c r="MPB65" s="26"/>
      <c r="MPC65" s="26"/>
      <c r="MPD65" s="26"/>
      <c r="MPE65" s="26"/>
      <c r="MPF65" s="26"/>
      <c r="MPG65" s="26"/>
      <c r="MPH65" s="26"/>
      <c r="MPI65" s="26"/>
      <c r="MPJ65" s="26"/>
      <c r="MPK65" s="26"/>
      <c r="MPL65" s="26"/>
      <c r="MPM65" s="26"/>
      <c r="MPN65" s="26"/>
      <c r="MPO65" s="26"/>
      <c r="MPP65" s="26"/>
      <c r="MPQ65" s="26"/>
      <c r="MPR65" s="26"/>
      <c r="MPS65" s="26"/>
      <c r="MPT65" s="26"/>
      <c r="MPU65" s="26"/>
      <c r="MPV65" s="26"/>
      <c r="MPW65" s="26"/>
      <c r="MPX65" s="26"/>
      <c r="MPY65" s="26"/>
      <c r="MPZ65" s="26"/>
      <c r="MQA65" s="26"/>
      <c r="MQB65" s="26"/>
      <c r="MQC65" s="26"/>
      <c r="MQD65" s="26"/>
      <c r="MQE65" s="26"/>
      <c r="MQF65" s="26"/>
      <c r="MQG65" s="26"/>
      <c r="MQH65" s="26"/>
      <c r="MQI65" s="26"/>
      <c r="MQJ65" s="26"/>
      <c r="MQK65" s="26"/>
      <c r="MQL65" s="26"/>
      <c r="MQM65" s="26"/>
      <c r="MQN65" s="26"/>
      <c r="MQO65" s="26"/>
      <c r="MQP65" s="26"/>
      <c r="MQQ65" s="26"/>
      <c r="MQR65" s="26"/>
      <c r="MQS65" s="26"/>
      <c r="MQT65" s="26"/>
      <c r="MQU65" s="26"/>
      <c r="MQV65" s="26"/>
      <c r="MQW65" s="26"/>
      <c r="MQX65" s="26"/>
      <c r="MQY65" s="26"/>
      <c r="MQZ65" s="26"/>
      <c r="MRA65" s="26"/>
      <c r="MRB65" s="26"/>
      <c r="MRC65" s="26"/>
      <c r="MRD65" s="26"/>
      <c r="MRE65" s="26"/>
      <c r="MRF65" s="26"/>
      <c r="MRG65" s="26"/>
      <c r="MRH65" s="26"/>
      <c r="MRI65" s="26"/>
      <c r="MRJ65" s="26"/>
      <c r="MRK65" s="26"/>
      <c r="MRL65" s="26"/>
      <c r="MRM65" s="26"/>
      <c r="MRN65" s="26"/>
      <c r="MRO65" s="26"/>
      <c r="MRP65" s="26"/>
      <c r="MRQ65" s="26"/>
      <c r="MRR65" s="26"/>
      <c r="MRS65" s="26"/>
      <c r="MRT65" s="26"/>
      <c r="MRU65" s="26"/>
      <c r="MRV65" s="26"/>
      <c r="MRW65" s="26"/>
      <c r="MRX65" s="26"/>
      <c r="MRY65" s="26"/>
      <c r="MRZ65" s="26"/>
      <c r="MSA65" s="26"/>
      <c r="MSB65" s="26"/>
      <c r="MSC65" s="26"/>
      <c r="MSD65" s="26"/>
      <c r="MSE65" s="26"/>
      <c r="MSF65" s="26"/>
      <c r="MSG65" s="26"/>
      <c r="MSH65" s="26"/>
      <c r="MSI65" s="26"/>
      <c r="MSJ65" s="26"/>
      <c r="MSK65" s="26"/>
      <c r="MSL65" s="26"/>
      <c r="MSM65" s="26"/>
      <c r="MSN65" s="26"/>
      <c r="MSO65" s="26"/>
      <c r="MSP65" s="26"/>
      <c r="MSQ65" s="26"/>
      <c r="MSR65" s="26"/>
      <c r="MSS65" s="26"/>
      <c r="MST65" s="26"/>
      <c r="MSU65" s="26"/>
      <c r="MSV65" s="26"/>
      <c r="MSW65" s="26"/>
      <c r="MSX65" s="26"/>
      <c r="MSY65" s="26"/>
      <c r="MSZ65" s="26"/>
      <c r="MTA65" s="26"/>
      <c r="MTB65" s="26"/>
      <c r="MTC65" s="26"/>
      <c r="MTD65" s="26"/>
      <c r="MTE65" s="26"/>
      <c r="MTF65" s="26"/>
      <c r="MTG65" s="26"/>
      <c r="MTH65" s="26"/>
      <c r="MTI65" s="26"/>
      <c r="MTJ65" s="26"/>
      <c r="MTK65" s="26"/>
      <c r="MTL65" s="26"/>
      <c r="MTM65" s="26"/>
      <c r="MTN65" s="26"/>
      <c r="MTO65" s="26"/>
      <c r="MTP65" s="26"/>
      <c r="MTQ65" s="26"/>
      <c r="MTR65" s="26"/>
      <c r="MTS65" s="26"/>
      <c r="MTT65" s="26"/>
      <c r="MTU65" s="26"/>
      <c r="MTV65" s="26"/>
      <c r="MTW65" s="26"/>
      <c r="MTX65" s="26"/>
      <c r="MTY65" s="26"/>
      <c r="MTZ65" s="26"/>
      <c r="MUA65" s="26"/>
      <c r="MUB65" s="26"/>
      <c r="MUC65" s="26"/>
      <c r="MUD65" s="26"/>
      <c r="MUE65" s="26"/>
      <c r="MUF65" s="26"/>
      <c r="MUG65" s="26"/>
      <c r="MUH65" s="26"/>
      <c r="MUI65" s="26"/>
      <c r="MUJ65" s="26"/>
      <c r="MUK65" s="26"/>
      <c r="MUL65" s="26"/>
      <c r="MUM65" s="26"/>
      <c r="MUN65" s="26"/>
      <c r="MUO65" s="26"/>
      <c r="MUP65" s="26"/>
      <c r="MUQ65" s="26"/>
      <c r="MUR65" s="26"/>
      <c r="MUS65" s="26"/>
      <c r="MUT65" s="26"/>
      <c r="MUU65" s="26"/>
      <c r="MUV65" s="26"/>
      <c r="MUW65" s="26"/>
      <c r="MUX65" s="26"/>
      <c r="MUY65" s="26"/>
      <c r="MUZ65" s="26"/>
      <c r="MVA65" s="26"/>
      <c r="MVB65" s="26"/>
      <c r="MVC65" s="26"/>
      <c r="MVD65" s="26"/>
      <c r="MVE65" s="26"/>
      <c r="MVF65" s="26"/>
      <c r="MVG65" s="26"/>
      <c r="MVH65" s="26"/>
      <c r="MVI65" s="26"/>
      <c r="MVJ65" s="26"/>
      <c r="MVK65" s="26"/>
      <c r="MVL65" s="26"/>
      <c r="MVM65" s="26"/>
      <c r="MVN65" s="26"/>
      <c r="MVO65" s="26"/>
      <c r="MVP65" s="26"/>
      <c r="MVQ65" s="26"/>
      <c r="MVR65" s="26"/>
      <c r="MVS65" s="26"/>
      <c r="MVT65" s="26"/>
      <c r="MVU65" s="26"/>
      <c r="MVV65" s="26"/>
      <c r="MVW65" s="26"/>
      <c r="MVX65" s="26"/>
      <c r="MVY65" s="26"/>
      <c r="MVZ65" s="26"/>
      <c r="MWA65" s="26"/>
      <c r="MWB65" s="26"/>
      <c r="MWC65" s="26"/>
      <c r="MWD65" s="26"/>
      <c r="MWE65" s="26"/>
      <c r="MWF65" s="26"/>
      <c r="MWG65" s="26"/>
      <c r="MWH65" s="26"/>
      <c r="MWI65" s="26"/>
      <c r="MWJ65" s="26"/>
      <c r="MWK65" s="26"/>
      <c r="MWL65" s="26"/>
      <c r="MWM65" s="26"/>
      <c r="MWN65" s="26"/>
      <c r="MWO65" s="26"/>
      <c r="MWP65" s="26"/>
      <c r="MWQ65" s="26"/>
      <c r="MWR65" s="26"/>
      <c r="MWS65" s="26"/>
      <c r="MWT65" s="26"/>
      <c r="MWU65" s="26"/>
      <c r="MWV65" s="26"/>
      <c r="MWW65" s="26"/>
      <c r="MWX65" s="26"/>
      <c r="MWY65" s="26"/>
      <c r="MWZ65" s="26"/>
      <c r="MXA65" s="26"/>
      <c r="MXB65" s="26"/>
      <c r="MXC65" s="26"/>
      <c r="MXD65" s="26"/>
      <c r="MXE65" s="26"/>
      <c r="MXF65" s="26"/>
      <c r="MXG65" s="26"/>
      <c r="MXH65" s="26"/>
      <c r="MXI65" s="26"/>
      <c r="MXJ65" s="26"/>
      <c r="MXK65" s="26"/>
      <c r="MXL65" s="26"/>
      <c r="MXM65" s="26"/>
      <c r="MXN65" s="26"/>
      <c r="MXO65" s="26"/>
      <c r="MXP65" s="26"/>
      <c r="MXQ65" s="26"/>
      <c r="MXR65" s="26"/>
      <c r="MXS65" s="26"/>
      <c r="MXT65" s="26"/>
      <c r="MXU65" s="26"/>
      <c r="MXV65" s="26"/>
      <c r="MXW65" s="26"/>
      <c r="MXX65" s="26"/>
      <c r="MXY65" s="26"/>
      <c r="MXZ65" s="26"/>
      <c r="MYA65" s="26"/>
      <c r="MYB65" s="26"/>
      <c r="MYC65" s="26"/>
      <c r="MYD65" s="26"/>
      <c r="MYE65" s="26"/>
      <c r="MYF65" s="26"/>
      <c r="MYG65" s="26"/>
      <c r="MYH65" s="26"/>
      <c r="MYI65" s="26"/>
      <c r="MYJ65" s="26"/>
      <c r="MYK65" s="26"/>
      <c r="MYL65" s="26"/>
      <c r="MYM65" s="26"/>
      <c r="MYN65" s="26"/>
      <c r="MYO65" s="26"/>
      <c r="MYP65" s="26"/>
      <c r="MYQ65" s="26"/>
      <c r="MYR65" s="26"/>
      <c r="MYS65" s="26"/>
      <c r="MYT65" s="26"/>
      <c r="MYU65" s="26"/>
      <c r="MYV65" s="26"/>
      <c r="MYW65" s="26"/>
      <c r="MYX65" s="26"/>
      <c r="MYY65" s="26"/>
      <c r="MYZ65" s="26"/>
      <c r="MZA65" s="26"/>
      <c r="MZB65" s="26"/>
      <c r="MZC65" s="26"/>
      <c r="MZD65" s="26"/>
      <c r="MZE65" s="26"/>
      <c r="MZF65" s="26"/>
      <c r="MZG65" s="26"/>
      <c r="MZH65" s="26"/>
      <c r="MZI65" s="26"/>
      <c r="MZJ65" s="26"/>
      <c r="MZK65" s="26"/>
      <c r="MZL65" s="26"/>
      <c r="MZM65" s="26"/>
      <c r="MZN65" s="26"/>
      <c r="MZO65" s="26"/>
      <c r="MZP65" s="26"/>
      <c r="MZQ65" s="26"/>
      <c r="MZR65" s="26"/>
      <c r="MZS65" s="26"/>
      <c r="MZT65" s="26"/>
      <c r="MZU65" s="26"/>
      <c r="MZV65" s="26"/>
      <c r="MZW65" s="26"/>
      <c r="MZX65" s="26"/>
      <c r="MZY65" s="26"/>
      <c r="MZZ65" s="26"/>
      <c r="NAA65" s="26"/>
      <c r="NAB65" s="26"/>
      <c r="NAC65" s="26"/>
      <c r="NAD65" s="26"/>
      <c r="NAE65" s="26"/>
      <c r="NAF65" s="26"/>
      <c r="NAG65" s="26"/>
      <c r="NAH65" s="26"/>
      <c r="NAI65" s="26"/>
      <c r="NAJ65" s="26"/>
      <c r="NAK65" s="26"/>
      <c r="NAL65" s="26"/>
      <c r="NAM65" s="26"/>
      <c r="NAN65" s="26"/>
      <c r="NAO65" s="26"/>
      <c r="NAP65" s="26"/>
      <c r="NAQ65" s="26"/>
      <c r="NAR65" s="26"/>
      <c r="NAS65" s="26"/>
      <c r="NAT65" s="26"/>
      <c r="NAU65" s="26"/>
      <c r="NAV65" s="26"/>
      <c r="NAW65" s="26"/>
      <c r="NAX65" s="26"/>
      <c r="NAY65" s="26"/>
      <c r="NAZ65" s="26"/>
      <c r="NBA65" s="26"/>
      <c r="NBB65" s="26"/>
      <c r="NBC65" s="26"/>
      <c r="NBD65" s="26"/>
      <c r="NBE65" s="26"/>
      <c r="NBF65" s="26"/>
      <c r="NBG65" s="26"/>
      <c r="NBH65" s="26"/>
      <c r="NBI65" s="26"/>
      <c r="NBJ65" s="26"/>
      <c r="NBK65" s="26"/>
      <c r="NBL65" s="26"/>
      <c r="NBM65" s="26"/>
      <c r="NBN65" s="26"/>
      <c r="NBO65" s="26"/>
      <c r="NBP65" s="26"/>
      <c r="NBQ65" s="26"/>
      <c r="NBR65" s="26"/>
      <c r="NBS65" s="26"/>
      <c r="NBT65" s="26"/>
      <c r="NBU65" s="26"/>
      <c r="NBV65" s="26"/>
      <c r="NBW65" s="26"/>
      <c r="NBX65" s="26"/>
      <c r="NBY65" s="26"/>
      <c r="NBZ65" s="26"/>
      <c r="NCA65" s="26"/>
      <c r="NCB65" s="26"/>
      <c r="NCC65" s="26"/>
      <c r="NCD65" s="26"/>
      <c r="NCE65" s="26"/>
      <c r="NCF65" s="26"/>
      <c r="NCG65" s="26"/>
      <c r="NCH65" s="26"/>
      <c r="NCI65" s="26"/>
      <c r="NCJ65" s="26"/>
      <c r="NCK65" s="26"/>
      <c r="NCL65" s="26"/>
      <c r="NCM65" s="26"/>
      <c r="NCN65" s="26"/>
      <c r="NCO65" s="26"/>
      <c r="NCP65" s="26"/>
      <c r="NCQ65" s="26"/>
      <c r="NCR65" s="26"/>
      <c r="NCS65" s="26"/>
      <c r="NCT65" s="26"/>
      <c r="NCU65" s="26"/>
      <c r="NCV65" s="26"/>
      <c r="NCW65" s="26"/>
      <c r="NCX65" s="26"/>
      <c r="NCY65" s="26"/>
      <c r="NCZ65" s="26"/>
      <c r="NDA65" s="26"/>
      <c r="NDB65" s="26"/>
      <c r="NDC65" s="26"/>
      <c r="NDD65" s="26"/>
      <c r="NDE65" s="26"/>
      <c r="NDF65" s="26"/>
      <c r="NDG65" s="26"/>
      <c r="NDH65" s="26"/>
      <c r="NDI65" s="26"/>
      <c r="NDJ65" s="26"/>
      <c r="NDK65" s="26"/>
      <c r="NDL65" s="26"/>
      <c r="NDM65" s="26"/>
      <c r="NDN65" s="26"/>
      <c r="NDO65" s="26"/>
      <c r="NDP65" s="26"/>
      <c r="NDQ65" s="26"/>
      <c r="NDR65" s="26"/>
      <c r="NDS65" s="26"/>
      <c r="NDT65" s="26"/>
      <c r="NDU65" s="26"/>
      <c r="NDV65" s="26"/>
      <c r="NDW65" s="26"/>
      <c r="NDX65" s="26"/>
      <c r="NDY65" s="26"/>
      <c r="NDZ65" s="26"/>
      <c r="NEA65" s="26"/>
      <c r="NEB65" s="26"/>
      <c r="NEC65" s="26"/>
      <c r="NED65" s="26"/>
      <c r="NEE65" s="26"/>
      <c r="NEF65" s="26"/>
      <c r="NEG65" s="26"/>
      <c r="NEH65" s="26"/>
      <c r="NEI65" s="26"/>
      <c r="NEJ65" s="26"/>
      <c r="NEK65" s="26"/>
      <c r="NEL65" s="26"/>
      <c r="NEM65" s="26"/>
      <c r="NEN65" s="26"/>
      <c r="NEO65" s="26"/>
      <c r="NEP65" s="26"/>
      <c r="NEQ65" s="26"/>
      <c r="NER65" s="26"/>
      <c r="NES65" s="26"/>
      <c r="NET65" s="26"/>
      <c r="NEU65" s="26"/>
      <c r="NEV65" s="26"/>
      <c r="NEW65" s="26"/>
      <c r="NEX65" s="26"/>
      <c r="NEY65" s="26"/>
      <c r="NEZ65" s="26"/>
      <c r="NFA65" s="26"/>
      <c r="NFB65" s="26"/>
      <c r="NFC65" s="26"/>
      <c r="NFD65" s="26"/>
      <c r="NFE65" s="26"/>
      <c r="NFF65" s="26"/>
      <c r="NFG65" s="26"/>
      <c r="NFH65" s="26"/>
      <c r="NFI65" s="26"/>
      <c r="NFJ65" s="26"/>
      <c r="NFK65" s="26"/>
      <c r="NFL65" s="26"/>
      <c r="NFM65" s="26"/>
      <c r="NFN65" s="26"/>
      <c r="NFO65" s="26"/>
      <c r="NFP65" s="26"/>
      <c r="NFQ65" s="26"/>
      <c r="NFR65" s="26"/>
      <c r="NFS65" s="26"/>
      <c r="NFT65" s="26"/>
      <c r="NFU65" s="26"/>
      <c r="NFV65" s="26"/>
      <c r="NFW65" s="26"/>
      <c r="NFX65" s="26"/>
      <c r="NFY65" s="26"/>
      <c r="NFZ65" s="26"/>
      <c r="NGA65" s="26"/>
      <c r="NGB65" s="26"/>
      <c r="NGC65" s="26"/>
      <c r="NGD65" s="26"/>
      <c r="NGE65" s="26"/>
      <c r="NGF65" s="26"/>
      <c r="NGG65" s="26"/>
      <c r="NGH65" s="26"/>
      <c r="NGI65" s="26"/>
      <c r="NGJ65" s="26"/>
      <c r="NGK65" s="26"/>
      <c r="NGL65" s="26"/>
      <c r="NGM65" s="26"/>
      <c r="NGN65" s="26"/>
      <c r="NGO65" s="26"/>
      <c r="NGP65" s="26"/>
      <c r="NGQ65" s="26"/>
      <c r="NGR65" s="26"/>
      <c r="NGS65" s="26"/>
      <c r="NGT65" s="26"/>
      <c r="NGU65" s="26"/>
      <c r="NGV65" s="26"/>
      <c r="NGW65" s="26"/>
      <c r="NGX65" s="26"/>
      <c r="NGY65" s="26"/>
      <c r="NGZ65" s="26"/>
      <c r="NHA65" s="26"/>
      <c r="NHB65" s="26"/>
      <c r="NHC65" s="26"/>
      <c r="NHD65" s="26"/>
      <c r="NHE65" s="26"/>
      <c r="NHF65" s="26"/>
      <c r="NHG65" s="26"/>
      <c r="NHH65" s="26"/>
      <c r="NHI65" s="26"/>
      <c r="NHJ65" s="26"/>
      <c r="NHK65" s="26"/>
      <c r="NHL65" s="26"/>
      <c r="NHM65" s="26"/>
      <c r="NHN65" s="26"/>
      <c r="NHO65" s="26"/>
      <c r="NHP65" s="26"/>
      <c r="NHQ65" s="26"/>
      <c r="NHR65" s="26"/>
      <c r="NHS65" s="26"/>
      <c r="NHT65" s="26"/>
      <c r="NHU65" s="26"/>
      <c r="NHV65" s="26"/>
      <c r="NHW65" s="26"/>
      <c r="NHX65" s="26"/>
      <c r="NHY65" s="26"/>
      <c r="NHZ65" s="26"/>
      <c r="NIA65" s="26"/>
      <c r="NIB65" s="26"/>
      <c r="NIC65" s="26"/>
      <c r="NID65" s="26"/>
      <c r="NIE65" s="26"/>
      <c r="NIF65" s="26"/>
      <c r="NIG65" s="26"/>
      <c r="NIH65" s="26"/>
      <c r="NII65" s="26"/>
      <c r="NIJ65" s="26"/>
      <c r="NIK65" s="26"/>
      <c r="NIL65" s="26"/>
      <c r="NIM65" s="26"/>
      <c r="NIN65" s="26"/>
      <c r="NIO65" s="26"/>
      <c r="NIP65" s="26"/>
      <c r="NIQ65" s="26"/>
      <c r="NIR65" s="26"/>
      <c r="NIS65" s="26"/>
      <c r="NIT65" s="26"/>
      <c r="NIU65" s="26"/>
      <c r="NIV65" s="26"/>
      <c r="NIW65" s="26"/>
      <c r="NIX65" s="26"/>
      <c r="NIY65" s="26"/>
      <c r="NIZ65" s="26"/>
      <c r="NJA65" s="26"/>
      <c r="NJB65" s="26"/>
      <c r="NJC65" s="26"/>
      <c r="NJD65" s="26"/>
      <c r="NJE65" s="26"/>
      <c r="NJF65" s="26"/>
      <c r="NJG65" s="26"/>
      <c r="NJH65" s="26"/>
      <c r="NJI65" s="26"/>
      <c r="NJJ65" s="26"/>
      <c r="NJK65" s="26"/>
      <c r="NJL65" s="26"/>
      <c r="NJM65" s="26"/>
      <c r="NJN65" s="26"/>
      <c r="NJO65" s="26"/>
      <c r="NJP65" s="26"/>
      <c r="NJQ65" s="26"/>
      <c r="NJR65" s="26"/>
      <c r="NJS65" s="26"/>
      <c r="NJT65" s="26"/>
      <c r="NJU65" s="26"/>
      <c r="NJV65" s="26"/>
      <c r="NJW65" s="26"/>
      <c r="NJX65" s="26"/>
      <c r="NJY65" s="26"/>
      <c r="NJZ65" s="26"/>
      <c r="NKA65" s="26"/>
      <c r="NKB65" s="26"/>
      <c r="NKC65" s="26"/>
      <c r="NKD65" s="26"/>
      <c r="NKE65" s="26"/>
      <c r="NKF65" s="26"/>
      <c r="NKG65" s="26"/>
      <c r="NKH65" s="26"/>
      <c r="NKI65" s="26"/>
      <c r="NKJ65" s="26"/>
      <c r="NKK65" s="26"/>
      <c r="NKL65" s="26"/>
      <c r="NKM65" s="26"/>
      <c r="NKN65" s="26"/>
      <c r="NKO65" s="26"/>
      <c r="NKP65" s="26"/>
      <c r="NKQ65" s="26"/>
      <c r="NKR65" s="26"/>
      <c r="NKS65" s="26"/>
      <c r="NKT65" s="26"/>
      <c r="NKU65" s="26"/>
      <c r="NKV65" s="26"/>
      <c r="NKW65" s="26"/>
      <c r="NKX65" s="26"/>
      <c r="NKY65" s="26"/>
      <c r="NKZ65" s="26"/>
      <c r="NLA65" s="26"/>
      <c r="NLB65" s="26"/>
      <c r="NLC65" s="26"/>
      <c r="NLD65" s="26"/>
      <c r="NLE65" s="26"/>
      <c r="NLF65" s="26"/>
      <c r="NLG65" s="26"/>
      <c r="NLH65" s="26"/>
      <c r="NLI65" s="26"/>
      <c r="NLJ65" s="26"/>
      <c r="NLK65" s="26"/>
      <c r="NLL65" s="26"/>
      <c r="NLM65" s="26"/>
      <c r="NLN65" s="26"/>
      <c r="NLO65" s="26"/>
      <c r="NLP65" s="26"/>
      <c r="NLQ65" s="26"/>
      <c r="NLR65" s="26"/>
      <c r="NLS65" s="26"/>
      <c r="NLT65" s="26"/>
      <c r="NLU65" s="26"/>
      <c r="NLV65" s="26"/>
      <c r="NLW65" s="26"/>
      <c r="NLX65" s="26"/>
      <c r="NLY65" s="26"/>
      <c r="NLZ65" s="26"/>
      <c r="NMA65" s="26"/>
      <c r="NMB65" s="26"/>
      <c r="NMC65" s="26"/>
      <c r="NMD65" s="26"/>
      <c r="NME65" s="26"/>
      <c r="NMF65" s="26"/>
      <c r="NMG65" s="26"/>
      <c r="NMH65" s="26"/>
      <c r="NMI65" s="26"/>
      <c r="NMJ65" s="26"/>
      <c r="NMK65" s="26"/>
      <c r="NML65" s="26"/>
      <c r="NMM65" s="26"/>
      <c r="NMN65" s="26"/>
      <c r="NMO65" s="26"/>
      <c r="NMP65" s="26"/>
      <c r="NMQ65" s="26"/>
      <c r="NMR65" s="26"/>
      <c r="NMS65" s="26"/>
      <c r="NMT65" s="26"/>
      <c r="NMU65" s="26"/>
      <c r="NMV65" s="26"/>
      <c r="NMW65" s="26"/>
      <c r="NMX65" s="26"/>
      <c r="NMY65" s="26"/>
      <c r="NMZ65" s="26"/>
      <c r="NNA65" s="26"/>
      <c r="NNB65" s="26"/>
      <c r="NNC65" s="26"/>
      <c r="NND65" s="26"/>
      <c r="NNE65" s="26"/>
      <c r="NNF65" s="26"/>
      <c r="NNG65" s="26"/>
      <c r="NNH65" s="26"/>
      <c r="NNI65" s="26"/>
      <c r="NNJ65" s="26"/>
      <c r="NNK65" s="26"/>
      <c r="NNL65" s="26"/>
      <c r="NNM65" s="26"/>
      <c r="NNN65" s="26"/>
      <c r="NNO65" s="26"/>
      <c r="NNP65" s="26"/>
      <c r="NNQ65" s="26"/>
      <c r="NNR65" s="26"/>
      <c r="NNS65" s="26"/>
      <c r="NNT65" s="26"/>
      <c r="NNU65" s="26"/>
      <c r="NNV65" s="26"/>
      <c r="NNW65" s="26"/>
      <c r="NNX65" s="26"/>
      <c r="NNY65" s="26"/>
      <c r="NNZ65" s="26"/>
      <c r="NOA65" s="26"/>
      <c r="NOB65" s="26"/>
      <c r="NOC65" s="26"/>
      <c r="NOD65" s="26"/>
      <c r="NOE65" s="26"/>
      <c r="NOF65" s="26"/>
      <c r="NOG65" s="26"/>
      <c r="NOH65" s="26"/>
      <c r="NOI65" s="26"/>
      <c r="NOJ65" s="26"/>
      <c r="NOK65" s="26"/>
      <c r="NOL65" s="26"/>
      <c r="NOM65" s="26"/>
      <c r="NON65" s="26"/>
      <c r="NOO65" s="26"/>
      <c r="NOP65" s="26"/>
      <c r="NOQ65" s="26"/>
      <c r="NOR65" s="26"/>
      <c r="NOS65" s="26"/>
      <c r="NOT65" s="26"/>
      <c r="NOU65" s="26"/>
      <c r="NOV65" s="26"/>
      <c r="NOW65" s="26"/>
      <c r="NOX65" s="26"/>
      <c r="NOY65" s="26"/>
      <c r="NOZ65" s="26"/>
      <c r="NPA65" s="26"/>
      <c r="NPB65" s="26"/>
      <c r="NPC65" s="26"/>
      <c r="NPD65" s="26"/>
      <c r="NPE65" s="26"/>
      <c r="NPF65" s="26"/>
      <c r="NPG65" s="26"/>
      <c r="NPH65" s="26"/>
      <c r="NPI65" s="26"/>
      <c r="NPJ65" s="26"/>
      <c r="NPK65" s="26"/>
      <c r="NPL65" s="26"/>
      <c r="NPM65" s="26"/>
      <c r="NPN65" s="26"/>
      <c r="NPO65" s="26"/>
      <c r="NPP65" s="26"/>
      <c r="NPQ65" s="26"/>
      <c r="NPR65" s="26"/>
      <c r="NPS65" s="26"/>
      <c r="NPT65" s="26"/>
      <c r="NPU65" s="26"/>
      <c r="NPV65" s="26"/>
      <c r="NPW65" s="26"/>
      <c r="NPX65" s="26"/>
      <c r="NPY65" s="26"/>
      <c r="NPZ65" s="26"/>
      <c r="NQA65" s="26"/>
      <c r="NQB65" s="26"/>
      <c r="NQC65" s="26"/>
      <c r="NQD65" s="26"/>
      <c r="NQE65" s="26"/>
      <c r="NQF65" s="26"/>
      <c r="NQG65" s="26"/>
      <c r="NQH65" s="26"/>
      <c r="NQI65" s="26"/>
      <c r="NQJ65" s="26"/>
      <c r="NQK65" s="26"/>
      <c r="NQL65" s="26"/>
      <c r="NQM65" s="26"/>
      <c r="NQN65" s="26"/>
      <c r="NQO65" s="26"/>
      <c r="NQP65" s="26"/>
      <c r="NQQ65" s="26"/>
      <c r="NQR65" s="26"/>
      <c r="NQS65" s="26"/>
      <c r="NQT65" s="26"/>
      <c r="NQU65" s="26"/>
      <c r="NQV65" s="26"/>
      <c r="NQW65" s="26"/>
      <c r="NQX65" s="26"/>
      <c r="NQY65" s="26"/>
      <c r="NQZ65" s="26"/>
      <c r="NRA65" s="26"/>
      <c r="NRB65" s="26"/>
      <c r="NRC65" s="26"/>
      <c r="NRD65" s="26"/>
      <c r="NRE65" s="26"/>
      <c r="NRF65" s="26"/>
      <c r="NRG65" s="26"/>
      <c r="NRH65" s="26"/>
      <c r="NRI65" s="26"/>
      <c r="NRJ65" s="26"/>
      <c r="NRK65" s="26"/>
      <c r="NRL65" s="26"/>
      <c r="NRM65" s="26"/>
      <c r="NRN65" s="26"/>
      <c r="NRO65" s="26"/>
      <c r="NRP65" s="26"/>
      <c r="NRQ65" s="26"/>
      <c r="NRR65" s="26"/>
      <c r="NRS65" s="26"/>
      <c r="NRT65" s="26"/>
      <c r="NRU65" s="26"/>
      <c r="NRV65" s="26"/>
      <c r="NRW65" s="26"/>
      <c r="NRX65" s="26"/>
      <c r="NRY65" s="26"/>
      <c r="NRZ65" s="26"/>
      <c r="NSA65" s="26"/>
      <c r="NSB65" s="26"/>
      <c r="NSC65" s="26"/>
      <c r="NSD65" s="26"/>
      <c r="NSE65" s="26"/>
      <c r="NSF65" s="26"/>
      <c r="NSG65" s="26"/>
      <c r="NSH65" s="26"/>
      <c r="NSI65" s="26"/>
      <c r="NSJ65" s="26"/>
      <c r="NSK65" s="26"/>
      <c r="NSL65" s="26"/>
      <c r="NSM65" s="26"/>
      <c r="NSN65" s="26"/>
      <c r="NSO65" s="26"/>
      <c r="NSP65" s="26"/>
      <c r="NSQ65" s="26"/>
      <c r="NSR65" s="26"/>
      <c r="NSS65" s="26"/>
      <c r="NST65" s="26"/>
      <c r="NSU65" s="26"/>
      <c r="NSV65" s="26"/>
      <c r="NSW65" s="26"/>
      <c r="NSX65" s="26"/>
      <c r="NSY65" s="26"/>
      <c r="NSZ65" s="26"/>
      <c r="NTA65" s="26"/>
      <c r="NTB65" s="26"/>
      <c r="NTC65" s="26"/>
      <c r="NTD65" s="26"/>
      <c r="NTE65" s="26"/>
      <c r="NTF65" s="26"/>
      <c r="NTG65" s="26"/>
      <c r="NTH65" s="26"/>
      <c r="NTI65" s="26"/>
      <c r="NTJ65" s="26"/>
      <c r="NTK65" s="26"/>
      <c r="NTL65" s="26"/>
      <c r="NTM65" s="26"/>
      <c r="NTN65" s="26"/>
      <c r="NTO65" s="26"/>
      <c r="NTP65" s="26"/>
      <c r="NTQ65" s="26"/>
      <c r="NTR65" s="26"/>
      <c r="NTS65" s="26"/>
      <c r="NTT65" s="26"/>
      <c r="NTU65" s="26"/>
      <c r="NTV65" s="26"/>
      <c r="NTW65" s="26"/>
      <c r="NTX65" s="26"/>
      <c r="NTY65" s="26"/>
      <c r="NTZ65" s="26"/>
      <c r="NUA65" s="26"/>
      <c r="NUB65" s="26"/>
      <c r="NUC65" s="26"/>
      <c r="NUD65" s="26"/>
      <c r="NUE65" s="26"/>
      <c r="NUF65" s="26"/>
      <c r="NUG65" s="26"/>
      <c r="NUH65" s="26"/>
      <c r="NUI65" s="26"/>
      <c r="NUJ65" s="26"/>
      <c r="NUK65" s="26"/>
      <c r="NUL65" s="26"/>
      <c r="NUM65" s="26"/>
      <c r="NUN65" s="26"/>
      <c r="NUO65" s="26"/>
      <c r="NUP65" s="26"/>
      <c r="NUQ65" s="26"/>
      <c r="NUR65" s="26"/>
      <c r="NUS65" s="26"/>
      <c r="NUT65" s="26"/>
      <c r="NUU65" s="26"/>
      <c r="NUV65" s="26"/>
      <c r="NUW65" s="26"/>
      <c r="NUX65" s="26"/>
      <c r="NUY65" s="26"/>
      <c r="NUZ65" s="26"/>
      <c r="NVA65" s="26"/>
      <c r="NVB65" s="26"/>
      <c r="NVC65" s="26"/>
      <c r="NVD65" s="26"/>
      <c r="NVE65" s="26"/>
      <c r="NVF65" s="26"/>
      <c r="NVG65" s="26"/>
      <c r="NVH65" s="26"/>
      <c r="NVI65" s="26"/>
      <c r="NVJ65" s="26"/>
      <c r="NVK65" s="26"/>
      <c r="NVL65" s="26"/>
      <c r="NVM65" s="26"/>
      <c r="NVN65" s="26"/>
      <c r="NVO65" s="26"/>
      <c r="NVP65" s="26"/>
      <c r="NVQ65" s="26"/>
      <c r="NVR65" s="26"/>
      <c r="NVS65" s="26"/>
      <c r="NVT65" s="26"/>
      <c r="NVU65" s="26"/>
      <c r="NVV65" s="26"/>
      <c r="NVW65" s="26"/>
      <c r="NVX65" s="26"/>
      <c r="NVY65" s="26"/>
      <c r="NVZ65" s="26"/>
      <c r="NWA65" s="26"/>
      <c r="NWB65" s="26"/>
      <c r="NWC65" s="26"/>
      <c r="NWD65" s="26"/>
      <c r="NWE65" s="26"/>
      <c r="NWF65" s="26"/>
      <c r="NWG65" s="26"/>
      <c r="NWH65" s="26"/>
      <c r="NWI65" s="26"/>
      <c r="NWJ65" s="26"/>
      <c r="NWK65" s="26"/>
      <c r="NWL65" s="26"/>
      <c r="NWM65" s="26"/>
      <c r="NWN65" s="26"/>
      <c r="NWO65" s="26"/>
      <c r="NWP65" s="26"/>
      <c r="NWQ65" s="26"/>
      <c r="NWR65" s="26"/>
      <c r="NWS65" s="26"/>
      <c r="NWT65" s="26"/>
      <c r="NWU65" s="26"/>
      <c r="NWV65" s="26"/>
      <c r="NWW65" s="26"/>
      <c r="NWX65" s="26"/>
      <c r="NWY65" s="26"/>
      <c r="NWZ65" s="26"/>
      <c r="NXA65" s="26"/>
      <c r="NXB65" s="26"/>
      <c r="NXC65" s="26"/>
      <c r="NXD65" s="26"/>
      <c r="NXE65" s="26"/>
      <c r="NXF65" s="26"/>
      <c r="NXG65" s="26"/>
      <c r="NXH65" s="26"/>
      <c r="NXI65" s="26"/>
      <c r="NXJ65" s="26"/>
      <c r="NXK65" s="26"/>
      <c r="NXL65" s="26"/>
      <c r="NXM65" s="26"/>
      <c r="NXN65" s="26"/>
      <c r="NXO65" s="26"/>
      <c r="NXP65" s="26"/>
      <c r="NXQ65" s="26"/>
      <c r="NXR65" s="26"/>
      <c r="NXS65" s="26"/>
      <c r="NXT65" s="26"/>
      <c r="NXU65" s="26"/>
      <c r="NXV65" s="26"/>
      <c r="NXW65" s="26"/>
      <c r="NXX65" s="26"/>
      <c r="NXY65" s="26"/>
      <c r="NXZ65" s="26"/>
      <c r="NYA65" s="26"/>
      <c r="NYB65" s="26"/>
      <c r="NYC65" s="26"/>
      <c r="NYD65" s="26"/>
      <c r="NYE65" s="26"/>
      <c r="NYF65" s="26"/>
      <c r="NYG65" s="26"/>
      <c r="NYH65" s="26"/>
      <c r="NYI65" s="26"/>
      <c r="NYJ65" s="26"/>
      <c r="NYK65" s="26"/>
      <c r="NYL65" s="26"/>
      <c r="NYM65" s="26"/>
      <c r="NYN65" s="26"/>
      <c r="NYO65" s="26"/>
      <c r="NYP65" s="26"/>
      <c r="NYQ65" s="26"/>
      <c r="NYR65" s="26"/>
      <c r="NYS65" s="26"/>
      <c r="NYT65" s="26"/>
      <c r="NYU65" s="26"/>
      <c r="NYV65" s="26"/>
      <c r="NYW65" s="26"/>
      <c r="NYX65" s="26"/>
      <c r="NYY65" s="26"/>
      <c r="NYZ65" s="26"/>
      <c r="NZA65" s="26"/>
      <c r="NZB65" s="26"/>
      <c r="NZC65" s="26"/>
      <c r="NZD65" s="26"/>
      <c r="NZE65" s="26"/>
      <c r="NZF65" s="26"/>
      <c r="NZG65" s="26"/>
      <c r="NZH65" s="26"/>
      <c r="NZI65" s="26"/>
      <c r="NZJ65" s="26"/>
      <c r="NZK65" s="26"/>
      <c r="NZL65" s="26"/>
      <c r="NZM65" s="26"/>
      <c r="NZN65" s="26"/>
      <c r="NZO65" s="26"/>
      <c r="NZP65" s="26"/>
      <c r="NZQ65" s="26"/>
      <c r="NZR65" s="26"/>
      <c r="NZS65" s="26"/>
      <c r="NZT65" s="26"/>
      <c r="NZU65" s="26"/>
      <c r="NZV65" s="26"/>
      <c r="NZW65" s="26"/>
      <c r="NZX65" s="26"/>
      <c r="NZY65" s="26"/>
      <c r="NZZ65" s="26"/>
      <c r="OAA65" s="26"/>
      <c r="OAB65" s="26"/>
      <c r="OAC65" s="26"/>
      <c r="OAD65" s="26"/>
      <c r="OAE65" s="26"/>
      <c r="OAF65" s="26"/>
      <c r="OAG65" s="26"/>
      <c r="OAH65" s="26"/>
      <c r="OAI65" s="26"/>
      <c r="OAJ65" s="26"/>
      <c r="OAK65" s="26"/>
      <c r="OAL65" s="26"/>
      <c r="OAM65" s="26"/>
      <c r="OAN65" s="26"/>
      <c r="OAO65" s="26"/>
      <c r="OAP65" s="26"/>
      <c r="OAQ65" s="26"/>
      <c r="OAR65" s="26"/>
      <c r="OAS65" s="26"/>
      <c r="OAT65" s="26"/>
      <c r="OAU65" s="26"/>
      <c r="OAV65" s="26"/>
      <c r="OAW65" s="26"/>
      <c r="OAX65" s="26"/>
      <c r="OAY65" s="26"/>
      <c r="OAZ65" s="26"/>
      <c r="OBA65" s="26"/>
      <c r="OBB65" s="26"/>
      <c r="OBC65" s="26"/>
      <c r="OBD65" s="26"/>
      <c r="OBE65" s="26"/>
      <c r="OBF65" s="26"/>
      <c r="OBG65" s="26"/>
      <c r="OBH65" s="26"/>
      <c r="OBI65" s="26"/>
      <c r="OBJ65" s="26"/>
      <c r="OBK65" s="26"/>
      <c r="OBL65" s="26"/>
      <c r="OBM65" s="26"/>
      <c r="OBN65" s="26"/>
      <c r="OBO65" s="26"/>
      <c r="OBP65" s="26"/>
      <c r="OBQ65" s="26"/>
      <c r="OBR65" s="26"/>
      <c r="OBS65" s="26"/>
      <c r="OBT65" s="26"/>
      <c r="OBU65" s="26"/>
      <c r="OBV65" s="26"/>
      <c r="OBW65" s="26"/>
      <c r="OBX65" s="26"/>
      <c r="OBY65" s="26"/>
      <c r="OBZ65" s="26"/>
      <c r="OCA65" s="26"/>
      <c r="OCB65" s="26"/>
      <c r="OCC65" s="26"/>
      <c r="OCD65" s="26"/>
      <c r="OCE65" s="26"/>
      <c r="OCF65" s="26"/>
      <c r="OCG65" s="26"/>
      <c r="OCH65" s="26"/>
      <c r="OCI65" s="26"/>
      <c r="OCJ65" s="26"/>
      <c r="OCK65" s="26"/>
      <c r="OCL65" s="26"/>
      <c r="OCM65" s="26"/>
      <c r="OCN65" s="26"/>
      <c r="OCO65" s="26"/>
      <c r="OCP65" s="26"/>
      <c r="OCQ65" s="26"/>
      <c r="OCR65" s="26"/>
      <c r="OCS65" s="26"/>
      <c r="OCT65" s="26"/>
      <c r="OCU65" s="26"/>
      <c r="OCV65" s="26"/>
      <c r="OCW65" s="26"/>
      <c r="OCX65" s="26"/>
      <c r="OCY65" s="26"/>
      <c r="OCZ65" s="26"/>
      <c r="ODA65" s="26"/>
      <c r="ODB65" s="26"/>
      <c r="ODC65" s="26"/>
      <c r="ODD65" s="26"/>
      <c r="ODE65" s="26"/>
      <c r="ODF65" s="26"/>
      <c r="ODG65" s="26"/>
      <c r="ODH65" s="26"/>
      <c r="ODI65" s="26"/>
      <c r="ODJ65" s="26"/>
      <c r="ODK65" s="26"/>
      <c r="ODL65" s="26"/>
      <c r="ODM65" s="26"/>
      <c r="ODN65" s="26"/>
      <c r="ODO65" s="26"/>
      <c r="ODP65" s="26"/>
      <c r="ODQ65" s="26"/>
      <c r="ODR65" s="26"/>
      <c r="ODS65" s="26"/>
      <c r="ODT65" s="26"/>
      <c r="ODU65" s="26"/>
      <c r="ODV65" s="26"/>
      <c r="ODW65" s="26"/>
      <c r="ODX65" s="26"/>
      <c r="ODY65" s="26"/>
      <c r="ODZ65" s="26"/>
      <c r="OEA65" s="26"/>
      <c r="OEB65" s="26"/>
      <c r="OEC65" s="26"/>
      <c r="OED65" s="26"/>
      <c r="OEE65" s="26"/>
      <c r="OEF65" s="26"/>
      <c r="OEG65" s="26"/>
      <c r="OEH65" s="26"/>
      <c r="OEI65" s="26"/>
      <c r="OEJ65" s="26"/>
      <c r="OEK65" s="26"/>
      <c r="OEL65" s="26"/>
      <c r="OEM65" s="26"/>
      <c r="OEN65" s="26"/>
      <c r="OEO65" s="26"/>
      <c r="OEP65" s="26"/>
      <c r="OEQ65" s="26"/>
      <c r="OER65" s="26"/>
      <c r="OES65" s="26"/>
      <c r="OET65" s="26"/>
      <c r="OEU65" s="26"/>
      <c r="OEV65" s="26"/>
      <c r="OEW65" s="26"/>
      <c r="OEX65" s="26"/>
      <c r="OEY65" s="26"/>
      <c r="OEZ65" s="26"/>
      <c r="OFA65" s="26"/>
      <c r="OFB65" s="26"/>
      <c r="OFC65" s="26"/>
      <c r="OFD65" s="26"/>
      <c r="OFE65" s="26"/>
      <c r="OFF65" s="26"/>
      <c r="OFG65" s="26"/>
      <c r="OFH65" s="26"/>
      <c r="OFI65" s="26"/>
      <c r="OFJ65" s="26"/>
      <c r="OFK65" s="26"/>
      <c r="OFL65" s="26"/>
      <c r="OFM65" s="26"/>
      <c r="OFN65" s="26"/>
      <c r="OFO65" s="26"/>
      <c r="OFP65" s="26"/>
      <c r="OFQ65" s="26"/>
      <c r="OFR65" s="26"/>
      <c r="OFS65" s="26"/>
      <c r="OFT65" s="26"/>
      <c r="OFU65" s="26"/>
      <c r="OFV65" s="26"/>
      <c r="OFW65" s="26"/>
      <c r="OFX65" s="26"/>
      <c r="OFY65" s="26"/>
      <c r="OFZ65" s="26"/>
      <c r="OGA65" s="26"/>
      <c r="OGB65" s="26"/>
      <c r="OGC65" s="26"/>
      <c r="OGD65" s="26"/>
      <c r="OGE65" s="26"/>
      <c r="OGF65" s="26"/>
      <c r="OGG65" s="26"/>
      <c r="OGH65" s="26"/>
      <c r="OGI65" s="26"/>
      <c r="OGJ65" s="26"/>
      <c r="OGK65" s="26"/>
      <c r="OGL65" s="26"/>
      <c r="OGM65" s="26"/>
      <c r="OGN65" s="26"/>
      <c r="OGO65" s="26"/>
      <c r="OGP65" s="26"/>
      <c r="OGQ65" s="26"/>
      <c r="OGR65" s="26"/>
      <c r="OGS65" s="26"/>
      <c r="OGT65" s="26"/>
      <c r="OGU65" s="26"/>
      <c r="OGV65" s="26"/>
      <c r="OGW65" s="26"/>
      <c r="OGX65" s="26"/>
      <c r="OGY65" s="26"/>
      <c r="OGZ65" s="26"/>
      <c r="OHA65" s="26"/>
      <c r="OHB65" s="26"/>
      <c r="OHC65" s="26"/>
      <c r="OHD65" s="26"/>
      <c r="OHE65" s="26"/>
      <c r="OHF65" s="26"/>
      <c r="OHG65" s="26"/>
      <c r="OHH65" s="26"/>
      <c r="OHI65" s="26"/>
      <c r="OHJ65" s="26"/>
      <c r="OHK65" s="26"/>
      <c r="OHL65" s="26"/>
      <c r="OHM65" s="26"/>
      <c r="OHN65" s="26"/>
      <c r="OHO65" s="26"/>
      <c r="OHP65" s="26"/>
      <c r="OHQ65" s="26"/>
      <c r="OHR65" s="26"/>
      <c r="OHS65" s="26"/>
      <c r="OHT65" s="26"/>
      <c r="OHU65" s="26"/>
      <c r="OHV65" s="26"/>
      <c r="OHW65" s="26"/>
      <c r="OHX65" s="26"/>
      <c r="OHY65" s="26"/>
      <c r="OHZ65" s="26"/>
      <c r="OIA65" s="26"/>
      <c r="OIB65" s="26"/>
      <c r="OIC65" s="26"/>
      <c r="OID65" s="26"/>
      <c r="OIE65" s="26"/>
      <c r="OIF65" s="26"/>
      <c r="OIG65" s="26"/>
      <c r="OIH65" s="26"/>
      <c r="OII65" s="26"/>
      <c r="OIJ65" s="26"/>
      <c r="OIK65" s="26"/>
      <c r="OIL65" s="26"/>
      <c r="OIM65" s="26"/>
      <c r="OIN65" s="26"/>
      <c r="OIO65" s="26"/>
      <c r="OIP65" s="26"/>
      <c r="OIQ65" s="26"/>
      <c r="OIR65" s="26"/>
      <c r="OIS65" s="26"/>
      <c r="OIT65" s="26"/>
      <c r="OIU65" s="26"/>
      <c r="OIV65" s="26"/>
      <c r="OIW65" s="26"/>
      <c r="OIX65" s="26"/>
      <c r="OIY65" s="26"/>
      <c r="OIZ65" s="26"/>
      <c r="OJA65" s="26"/>
      <c r="OJB65" s="26"/>
      <c r="OJC65" s="26"/>
      <c r="OJD65" s="26"/>
      <c r="OJE65" s="26"/>
      <c r="OJF65" s="26"/>
      <c r="OJG65" s="26"/>
      <c r="OJH65" s="26"/>
      <c r="OJI65" s="26"/>
      <c r="OJJ65" s="26"/>
      <c r="OJK65" s="26"/>
      <c r="OJL65" s="26"/>
      <c r="OJM65" s="26"/>
      <c r="OJN65" s="26"/>
      <c r="OJO65" s="26"/>
      <c r="OJP65" s="26"/>
      <c r="OJQ65" s="26"/>
      <c r="OJR65" s="26"/>
      <c r="OJS65" s="26"/>
      <c r="OJT65" s="26"/>
      <c r="OJU65" s="26"/>
      <c r="OJV65" s="26"/>
      <c r="OJW65" s="26"/>
      <c r="OJX65" s="26"/>
      <c r="OJY65" s="26"/>
      <c r="OJZ65" s="26"/>
      <c r="OKA65" s="26"/>
      <c r="OKB65" s="26"/>
      <c r="OKC65" s="26"/>
      <c r="OKD65" s="26"/>
      <c r="OKE65" s="26"/>
      <c r="OKF65" s="26"/>
      <c r="OKG65" s="26"/>
      <c r="OKH65" s="26"/>
      <c r="OKI65" s="26"/>
      <c r="OKJ65" s="26"/>
      <c r="OKK65" s="26"/>
      <c r="OKL65" s="26"/>
      <c r="OKM65" s="26"/>
      <c r="OKN65" s="26"/>
      <c r="OKO65" s="26"/>
      <c r="OKP65" s="26"/>
      <c r="OKQ65" s="26"/>
      <c r="OKR65" s="26"/>
      <c r="OKS65" s="26"/>
      <c r="OKT65" s="26"/>
      <c r="OKU65" s="26"/>
      <c r="OKV65" s="26"/>
      <c r="OKW65" s="26"/>
      <c r="OKX65" s="26"/>
      <c r="OKY65" s="26"/>
      <c r="OKZ65" s="26"/>
      <c r="OLA65" s="26"/>
      <c r="OLB65" s="26"/>
      <c r="OLC65" s="26"/>
      <c r="OLD65" s="26"/>
      <c r="OLE65" s="26"/>
      <c r="OLF65" s="26"/>
      <c r="OLG65" s="26"/>
      <c r="OLH65" s="26"/>
      <c r="OLI65" s="26"/>
      <c r="OLJ65" s="26"/>
      <c r="OLK65" s="26"/>
      <c r="OLL65" s="26"/>
      <c r="OLM65" s="26"/>
      <c r="OLN65" s="26"/>
      <c r="OLO65" s="26"/>
      <c r="OLP65" s="26"/>
      <c r="OLQ65" s="26"/>
      <c r="OLR65" s="26"/>
      <c r="OLS65" s="26"/>
      <c r="OLT65" s="26"/>
      <c r="OLU65" s="26"/>
      <c r="OLV65" s="26"/>
      <c r="OLW65" s="26"/>
      <c r="OLX65" s="26"/>
      <c r="OLY65" s="26"/>
      <c r="OLZ65" s="26"/>
      <c r="OMA65" s="26"/>
      <c r="OMB65" s="26"/>
      <c r="OMC65" s="26"/>
      <c r="OMD65" s="26"/>
      <c r="OME65" s="26"/>
      <c r="OMF65" s="26"/>
      <c r="OMG65" s="26"/>
      <c r="OMH65" s="26"/>
      <c r="OMI65" s="26"/>
      <c r="OMJ65" s="26"/>
      <c r="OMK65" s="26"/>
      <c r="OML65" s="26"/>
      <c r="OMM65" s="26"/>
      <c r="OMN65" s="26"/>
      <c r="OMO65" s="26"/>
      <c r="OMP65" s="26"/>
      <c r="OMQ65" s="26"/>
      <c r="OMR65" s="26"/>
      <c r="OMS65" s="26"/>
      <c r="OMT65" s="26"/>
      <c r="OMU65" s="26"/>
      <c r="OMV65" s="26"/>
      <c r="OMW65" s="26"/>
      <c r="OMX65" s="26"/>
      <c r="OMY65" s="26"/>
      <c r="OMZ65" s="26"/>
      <c r="ONA65" s="26"/>
      <c r="ONB65" s="26"/>
      <c r="ONC65" s="26"/>
      <c r="OND65" s="26"/>
      <c r="ONE65" s="26"/>
      <c r="ONF65" s="26"/>
      <c r="ONG65" s="26"/>
      <c r="ONH65" s="26"/>
      <c r="ONI65" s="26"/>
      <c r="ONJ65" s="26"/>
      <c r="ONK65" s="26"/>
      <c r="ONL65" s="26"/>
      <c r="ONM65" s="26"/>
      <c r="ONN65" s="26"/>
      <c r="ONO65" s="26"/>
      <c r="ONP65" s="26"/>
      <c r="ONQ65" s="26"/>
      <c r="ONR65" s="26"/>
      <c r="ONS65" s="26"/>
      <c r="ONT65" s="26"/>
      <c r="ONU65" s="26"/>
      <c r="ONV65" s="26"/>
      <c r="ONW65" s="26"/>
      <c r="ONX65" s="26"/>
      <c r="ONY65" s="26"/>
      <c r="ONZ65" s="26"/>
      <c r="OOA65" s="26"/>
      <c r="OOB65" s="26"/>
      <c r="OOC65" s="26"/>
      <c r="OOD65" s="26"/>
      <c r="OOE65" s="26"/>
      <c r="OOF65" s="26"/>
      <c r="OOG65" s="26"/>
      <c r="OOH65" s="26"/>
      <c r="OOI65" s="26"/>
      <c r="OOJ65" s="26"/>
      <c r="OOK65" s="26"/>
      <c r="OOL65" s="26"/>
      <c r="OOM65" s="26"/>
      <c r="OON65" s="26"/>
      <c r="OOO65" s="26"/>
      <c r="OOP65" s="26"/>
      <c r="OOQ65" s="26"/>
      <c r="OOR65" s="26"/>
      <c r="OOS65" s="26"/>
      <c r="OOT65" s="26"/>
      <c r="OOU65" s="26"/>
      <c r="OOV65" s="26"/>
      <c r="OOW65" s="26"/>
      <c r="OOX65" s="26"/>
      <c r="OOY65" s="26"/>
      <c r="OOZ65" s="26"/>
      <c r="OPA65" s="26"/>
      <c r="OPB65" s="26"/>
      <c r="OPC65" s="26"/>
      <c r="OPD65" s="26"/>
      <c r="OPE65" s="26"/>
      <c r="OPF65" s="26"/>
      <c r="OPG65" s="26"/>
      <c r="OPH65" s="26"/>
      <c r="OPI65" s="26"/>
      <c r="OPJ65" s="26"/>
      <c r="OPK65" s="26"/>
      <c r="OPL65" s="26"/>
      <c r="OPM65" s="26"/>
      <c r="OPN65" s="26"/>
      <c r="OPO65" s="26"/>
      <c r="OPP65" s="26"/>
      <c r="OPQ65" s="26"/>
      <c r="OPR65" s="26"/>
      <c r="OPS65" s="26"/>
      <c r="OPT65" s="26"/>
      <c r="OPU65" s="26"/>
      <c r="OPV65" s="26"/>
      <c r="OPW65" s="26"/>
      <c r="OPX65" s="26"/>
      <c r="OPY65" s="26"/>
      <c r="OPZ65" s="26"/>
      <c r="OQA65" s="26"/>
      <c r="OQB65" s="26"/>
      <c r="OQC65" s="26"/>
      <c r="OQD65" s="26"/>
      <c r="OQE65" s="26"/>
      <c r="OQF65" s="26"/>
      <c r="OQG65" s="26"/>
      <c r="OQH65" s="26"/>
      <c r="OQI65" s="26"/>
      <c r="OQJ65" s="26"/>
      <c r="OQK65" s="26"/>
      <c r="OQL65" s="26"/>
      <c r="OQM65" s="26"/>
      <c r="OQN65" s="26"/>
      <c r="OQO65" s="26"/>
      <c r="OQP65" s="26"/>
      <c r="OQQ65" s="26"/>
      <c r="OQR65" s="26"/>
      <c r="OQS65" s="26"/>
      <c r="OQT65" s="26"/>
      <c r="OQU65" s="26"/>
      <c r="OQV65" s="26"/>
      <c r="OQW65" s="26"/>
      <c r="OQX65" s="26"/>
      <c r="OQY65" s="26"/>
      <c r="OQZ65" s="26"/>
      <c r="ORA65" s="26"/>
      <c r="ORB65" s="26"/>
      <c r="ORC65" s="26"/>
      <c r="ORD65" s="26"/>
      <c r="ORE65" s="26"/>
      <c r="ORF65" s="26"/>
      <c r="ORG65" s="26"/>
      <c r="ORH65" s="26"/>
      <c r="ORI65" s="26"/>
      <c r="ORJ65" s="26"/>
      <c r="ORK65" s="26"/>
      <c r="ORL65" s="26"/>
      <c r="ORM65" s="26"/>
      <c r="ORN65" s="26"/>
      <c r="ORO65" s="26"/>
      <c r="ORP65" s="26"/>
      <c r="ORQ65" s="26"/>
      <c r="ORR65" s="26"/>
      <c r="ORS65" s="26"/>
      <c r="ORT65" s="26"/>
      <c r="ORU65" s="26"/>
      <c r="ORV65" s="26"/>
      <c r="ORW65" s="26"/>
      <c r="ORX65" s="26"/>
      <c r="ORY65" s="26"/>
      <c r="ORZ65" s="26"/>
      <c r="OSA65" s="26"/>
      <c r="OSB65" s="26"/>
      <c r="OSC65" s="26"/>
      <c r="OSD65" s="26"/>
      <c r="OSE65" s="26"/>
      <c r="OSF65" s="26"/>
      <c r="OSG65" s="26"/>
      <c r="OSH65" s="26"/>
      <c r="OSI65" s="26"/>
      <c r="OSJ65" s="26"/>
      <c r="OSK65" s="26"/>
      <c r="OSL65" s="26"/>
      <c r="OSM65" s="26"/>
      <c r="OSN65" s="26"/>
      <c r="OSO65" s="26"/>
      <c r="OSP65" s="26"/>
      <c r="OSQ65" s="26"/>
      <c r="OSR65" s="26"/>
      <c r="OSS65" s="26"/>
      <c r="OST65" s="26"/>
      <c r="OSU65" s="26"/>
      <c r="OSV65" s="26"/>
      <c r="OSW65" s="26"/>
      <c r="OSX65" s="26"/>
      <c r="OSY65" s="26"/>
      <c r="OSZ65" s="26"/>
      <c r="OTA65" s="26"/>
      <c r="OTB65" s="26"/>
      <c r="OTC65" s="26"/>
      <c r="OTD65" s="26"/>
      <c r="OTE65" s="26"/>
      <c r="OTF65" s="26"/>
      <c r="OTG65" s="26"/>
      <c r="OTH65" s="26"/>
      <c r="OTI65" s="26"/>
      <c r="OTJ65" s="26"/>
      <c r="OTK65" s="26"/>
      <c r="OTL65" s="26"/>
      <c r="OTM65" s="26"/>
      <c r="OTN65" s="26"/>
      <c r="OTO65" s="26"/>
      <c r="OTP65" s="26"/>
      <c r="OTQ65" s="26"/>
      <c r="OTR65" s="26"/>
      <c r="OTS65" s="26"/>
      <c r="OTT65" s="26"/>
      <c r="OTU65" s="26"/>
      <c r="OTV65" s="26"/>
      <c r="OTW65" s="26"/>
      <c r="OTX65" s="26"/>
      <c r="OTY65" s="26"/>
      <c r="OTZ65" s="26"/>
      <c r="OUA65" s="26"/>
      <c r="OUB65" s="26"/>
      <c r="OUC65" s="26"/>
      <c r="OUD65" s="26"/>
      <c r="OUE65" s="26"/>
      <c r="OUF65" s="26"/>
      <c r="OUG65" s="26"/>
      <c r="OUH65" s="26"/>
      <c r="OUI65" s="26"/>
      <c r="OUJ65" s="26"/>
      <c r="OUK65" s="26"/>
      <c r="OUL65" s="26"/>
      <c r="OUM65" s="26"/>
      <c r="OUN65" s="26"/>
      <c r="OUO65" s="26"/>
      <c r="OUP65" s="26"/>
      <c r="OUQ65" s="26"/>
      <c r="OUR65" s="26"/>
      <c r="OUS65" s="26"/>
      <c r="OUT65" s="26"/>
      <c r="OUU65" s="26"/>
      <c r="OUV65" s="26"/>
      <c r="OUW65" s="26"/>
      <c r="OUX65" s="26"/>
      <c r="OUY65" s="26"/>
      <c r="OUZ65" s="26"/>
      <c r="OVA65" s="26"/>
      <c r="OVB65" s="26"/>
      <c r="OVC65" s="26"/>
      <c r="OVD65" s="26"/>
      <c r="OVE65" s="26"/>
      <c r="OVF65" s="26"/>
      <c r="OVG65" s="26"/>
      <c r="OVH65" s="26"/>
      <c r="OVI65" s="26"/>
      <c r="OVJ65" s="26"/>
      <c r="OVK65" s="26"/>
      <c r="OVL65" s="26"/>
      <c r="OVM65" s="26"/>
      <c r="OVN65" s="26"/>
      <c r="OVO65" s="26"/>
      <c r="OVP65" s="26"/>
      <c r="OVQ65" s="26"/>
      <c r="OVR65" s="26"/>
      <c r="OVS65" s="26"/>
      <c r="OVT65" s="26"/>
      <c r="OVU65" s="26"/>
      <c r="OVV65" s="26"/>
      <c r="OVW65" s="26"/>
      <c r="OVX65" s="26"/>
      <c r="OVY65" s="26"/>
      <c r="OVZ65" s="26"/>
      <c r="OWA65" s="26"/>
      <c r="OWB65" s="26"/>
      <c r="OWC65" s="26"/>
      <c r="OWD65" s="26"/>
      <c r="OWE65" s="26"/>
      <c r="OWF65" s="26"/>
      <c r="OWG65" s="26"/>
      <c r="OWH65" s="26"/>
      <c r="OWI65" s="26"/>
      <c r="OWJ65" s="26"/>
      <c r="OWK65" s="26"/>
      <c r="OWL65" s="26"/>
      <c r="OWM65" s="26"/>
      <c r="OWN65" s="26"/>
      <c r="OWO65" s="26"/>
      <c r="OWP65" s="26"/>
      <c r="OWQ65" s="26"/>
      <c r="OWR65" s="26"/>
      <c r="OWS65" s="26"/>
      <c r="OWT65" s="26"/>
      <c r="OWU65" s="26"/>
      <c r="OWV65" s="26"/>
      <c r="OWW65" s="26"/>
      <c r="OWX65" s="26"/>
      <c r="OWY65" s="26"/>
      <c r="OWZ65" s="26"/>
      <c r="OXA65" s="26"/>
      <c r="OXB65" s="26"/>
      <c r="OXC65" s="26"/>
      <c r="OXD65" s="26"/>
      <c r="OXE65" s="26"/>
      <c r="OXF65" s="26"/>
      <c r="OXG65" s="26"/>
      <c r="OXH65" s="26"/>
      <c r="OXI65" s="26"/>
      <c r="OXJ65" s="26"/>
      <c r="OXK65" s="26"/>
      <c r="OXL65" s="26"/>
      <c r="OXM65" s="26"/>
      <c r="OXN65" s="26"/>
      <c r="OXO65" s="26"/>
      <c r="OXP65" s="26"/>
      <c r="OXQ65" s="26"/>
      <c r="OXR65" s="26"/>
      <c r="OXS65" s="26"/>
      <c r="OXT65" s="26"/>
      <c r="OXU65" s="26"/>
      <c r="OXV65" s="26"/>
      <c r="OXW65" s="26"/>
      <c r="OXX65" s="26"/>
      <c r="OXY65" s="26"/>
      <c r="OXZ65" s="26"/>
      <c r="OYA65" s="26"/>
      <c r="OYB65" s="26"/>
      <c r="OYC65" s="26"/>
      <c r="OYD65" s="26"/>
      <c r="OYE65" s="26"/>
      <c r="OYF65" s="26"/>
      <c r="OYG65" s="26"/>
      <c r="OYH65" s="26"/>
      <c r="OYI65" s="26"/>
      <c r="OYJ65" s="26"/>
      <c r="OYK65" s="26"/>
      <c r="OYL65" s="26"/>
      <c r="OYM65" s="26"/>
      <c r="OYN65" s="26"/>
      <c r="OYO65" s="26"/>
      <c r="OYP65" s="26"/>
      <c r="OYQ65" s="26"/>
      <c r="OYR65" s="26"/>
      <c r="OYS65" s="26"/>
      <c r="OYT65" s="26"/>
      <c r="OYU65" s="26"/>
      <c r="OYV65" s="26"/>
      <c r="OYW65" s="26"/>
      <c r="OYX65" s="26"/>
      <c r="OYY65" s="26"/>
      <c r="OYZ65" s="26"/>
      <c r="OZA65" s="26"/>
      <c r="OZB65" s="26"/>
      <c r="OZC65" s="26"/>
      <c r="OZD65" s="26"/>
      <c r="OZE65" s="26"/>
      <c r="OZF65" s="26"/>
      <c r="OZG65" s="26"/>
      <c r="OZH65" s="26"/>
      <c r="OZI65" s="26"/>
      <c r="OZJ65" s="26"/>
      <c r="OZK65" s="26"/>
      <c r="OZL65" s="26"/>
      <c r="OZM65" s="26"/>
      <c r="OZN65" s="26"/>
      <c r="OZO65" s="26"/>
      <c r="OZP65" s="26"/>
      <c r="OZQ65" s="26"/>
      <c r="OZR65" s="26"/>
      <c r="OZS65" s="26"/>
      <c r="OZT65" s="26"/>
      <c r="OZU65" s="26"/>
      <c r="OZV65" s="26"/>
      <c r="OZW65" s="26"/>
      <c r="OZX65" s="26"/>
      <c r="OZY65" s="26"/>
      <c r="OZZ65" s="26"/>
      <c r="PAA65" s="26"/>
      <c r="PAB65" s="26"/>
      <c r="PAC65" s="26"/>
      <c r="PAD65" s="26"/>
      <c r="PAE65" s="26"/>
      <c r="PAF65" s="26"/>
      <c r="PAG65" s="26"/>
      <c r="PAH65" s="26"/>
      <c r="PAI65" s="26"/>
      <c r="PAJ65" s="26"/>
      <c r="PAK65" s="26"/>
      <c r="PAL65" s="26"/>
      <c r="PAM65" s="26"/>
      <c r="PAN65" s="26"/>
      <c r="PAO65" s="26"/>
      <c r="PAP65" s="26"/>
      <c r="PAQ65" s="26"/>
      <c r="PAR65" s="26"/>
      <c r="PAS65" s="26"/>
      <c r="PAT65" s="26"/>
      <c r="PAU65" s="26"/>
      <c r="PAV65" s="26"/>
      <c r="PAW65" s="26"/>
      <c r="PAX65" s="26"/>
      <c r="PAY65" s="26"/>
      <c r="PAZ65" s="26"/>
      <c r="PBA65" s="26"/>
      <c r="PBB65" s="26"/>
      <c r="PBC65" s="26"/>
      <c r="PBD65" s="26"/>
      <c r="PBE65" s="26"/>
      <c r="PBF65" s="26"/>
      <c r="PBG65" s="26"/>
      <c r="PBH65" s="26"/>
      <c r="PBI65" s="26"/>
      <c r="PBJ65" s="26"/>
      <c r="PBK65" s="26"/>
      <c r="PBL65" s="26"/>
      <c r="PBM65" s="26"/>
      <c r="PBN65" s="26"/>
      <c r="PBO65" s="26"/>
      <c r="PBP65" s="26"/>
      <c r="PBQ65" s="26"/>
      <c r="PBR65" s="26"/>
      <c r="PBS65" s="26"/>
      <c r="PBT65" s="26"/>
      <c r="PBU65" s="26"/>
      <c r="PBV65" s="26"/>
      <c r="PBW65" s="26"/>
      <c r="PBX65" s="26"/>
      <c r="PBY65" s="26"/>
      <c r="PBZ65" s="26"/>
      <c r="PCA65" s="26"/>
      <c r="PCB65" s="26"/>
      <c r="PCC65" s="26"/>
      <c r="PCD65" s="26"/>
      <c r="PCE65" s="26"/>
      <c r="PCF65" s="26"/>
      <c r="PCG65" s="26"/>
      <c r="PCH65" s="26"/>
      <c r="PCI65" s="26"/>
      <c r="PCJ65" s="26"/>
      <c r="PCK65" s="26"/>
      <c r="PCL65" s="26"/>
      <c r="PCM65" s="26"/>
      <c r="PCN65" s="26"/>
      <c r="PCO65" s="26"/>
      <c r="PCP65" s="26"/>
      <c r="PCQ65" s="26"/>
      <c r="PCR65" s="26"/>
      <c r="PCS65" s="26"/>
      <c r="PCT65" s="26"/>
      <c r="PCU65" s="26"/>
      <c r="PCV65" s="26"/>
      <c r="PCW65" s="26"/>
      <c r="PCX65" s="26"/>
      <c r="PCY65" s="26"/>
      <c r="PCZ65" s="26"/>
      <c r="PDA65" s="26"/>
      <c r="PDB65" s="26"/>
      <c r="PDC65" s="26"/>
      <c r="PDD65" s="26"/>
      <c r="PDE65" s="26"/>
      <c r="PDF65" s="26"/>
      <c r="PDG65" s="26"/>
      <c r="PDH65" s="26"/>
      <c r="PDI65" s="26"/>
      <c r="PDJ65" s="26"/>
      <c r="PDK65" s="26"/>
      <c r="PDL65" s="26"/>
      <c r="PDM65" s="26"/>
      <c r="PDN65" s="26"/>
      <c r="PDO65" s="26"/>
      <c r="PDP65" s="26"/>
      <c r="PDQ65" s="26"/>
      <c r="PDR65" s="26"/>
      <c r="PDS65" s="26"/>
      <c r="PDT65" s="26"/>
      <c r="PDU65" s="26"/>
      <c r="PDV65" s="26"/>
      <c r="PDW65" s="26"/>
      <c r="PDX65" s="26"/>
      <c r="PDY65" s="26"/>
      <c r="PDZ65" s="26"/>
      <c r="PEA65" s="26"/>
      <c r="PEB65" s="26"/>
      <c r="PEC65" s="26"/>
      <c r="PED65" s="26"/>
      <c r="PEE65" s="26"/>
      <c r="PEF65" s="26"/>
      <c r="PEG65" s="26"/>
      <c r="PEH65" s="26"/>
      <c r="PEI65" s="26"/>
      <c r="PEJ65" s="26"/>
      <c r="PEK65" s="26"/>
      <c r="PEL65" s="26"/>
      <c r="PEM65" s="26"/>
      <c r="PEN65" s="26"/>
      <c r="PEO65" s="26"/>
      <c r="PEP65" s="26"/>
      <c r="PEQ65" s="26"/>
      <c r="PER65" s="26"/>
      <c r="PES65" s="26"/>
      <c r="PET65" s="26"/>
      <c r="PEU65" s="26"/>
      <c r="PEV65" s="26"/>
      <c r="PEW65" s="26"/>
      <c r="PEX65" s="26"/>
      <c r="PEY65" s="26"/>
      <c r="PEZ65" s="26"/>
      <c r="PFA65" s="26"/>
      <c r="PFB65" s="26"/>
      <c r="PFC65" s="26"/>
      <c r="PFD65" s="26"/>
      <c r="PFE65" s="26"/>
      <c r="PFF65" s="26"/>
      <c r="PFG65" s="26"/>
      <c r="PFH65" s="26"/>
      <c r="PFI65" s="26"/>
      <c r="PFJ65" s="26"/>
      <c r="PFK65" s="26"/>
      <c r="PFL65" s="26"/>
      <c r="PFM65" s="26"/>
      <c r="PFN65" s="26"/>
      <c r="PFO65" s="26"/>
      <c r="PFP65" s="26"/>
      <c r="PFQ65" s="26"/>
      <c r="PFR65" s="26"/>
      <c r="PFS65" s="26"/>
      <c r="PFT65" s="26"/>
      <c r="PFU65" s="26"/>
      <c r="PFV65" s="26"/>
      <c r="PFW65" s="26"/>
      <c r="PFX65" s="26"/>
      <c r="PFY65" s="26"/>
      <c r="PFZ65" s="26"/>
      <c r="PGA65" s="26"/>
      <c r="PGB65" s="26"/>
      <c r="PGC65" s="26"/>
      <c r="PGD65" s="26"/>
      <c r="PGE65" s="26"/>
      <c r="PGF65" s="26"/>
      <c r="PGG65" s="26"/>
      <c r="PGH65" s="26"/>
      <c r="PGI65" s="26"/>
      <c r="PGJ65" s="26"/>
      <c r="PGK65" s="26"/>
      <c r="PGL65" s="26"/>
      <c r="PGM65" s="26"/>
      <c r="PGN65" s="26"/>
      <c r="PGO65" s="26"/>
      <c r="PGP65" s="26"/>
      <c r="PGQ65" s="26"/>
      <c r="PGR65" s="26"/>
      <c r="PGS65" s="26"/>
      <c r="PGT65" s="26"/>
      <c r="PGU65" s="26"/>
      <c r="PGV65" s="26"/>
      <c r="PGW65" s="26"/>
      <c r="PGX65" s="26"/>
      <c r="PGY65" s="26"/>
      <c r="PGZ65" s="26"/>
      <c r="PHA65" s="26"/>
      <c r="PHB65" s="26"/>
      <c r="PHC65" s="26"/>
      <c r="PHD65" s="26"/>
      <c r="PHE65" s="26"/>
      <c r="PHF65" s="26"/>
      <c r="PHG65" s="26"/>
      <c r="PHH65" s="26"/>
      <c r="PHI65" s="26"/>
      <c r="PHJ65" s="26"/>
      <c r="PHK65" s="26"/>
      <c r="PHL65" s="26"/>
      <c r="PHM65" s="26"/>
      <c r="PHN65" s="26"/>
      <c r="PHO65" s="26"/>
      <c r="PHP65" s="26"/>
      <c r="PHQ65" s="26"/>
      <c r="PHR65" s="26"/>
      <c r="PHS65" s="26"/>
      <c r="PHT65" s="26"/>
      <c r="PHU65" s="26"/>
      <c r="PHV65" s="26"/>
      <c r="PHW65" s="26"/>
      <c r="PHX65" s="26"/>
      <c r="PHY65" s="26"/>
      <c r="PHZ65" s="26"/>
      <c r="PIA65" s="26"/>
      <c r="PIB65" s="26"/>
      <c r="PIC65" s="26"/>
      <c r="PID65" s="26"/>
      <c r="PIE65" s="26"/>
      <c r="PIF65" s="26"/>
      <c r="PIG65" s="26"/>
      <c r="PIH65" s="26"/>
      <c r="PII65" s="26"/>
      <c r="PIJ65" s="26"/>
      <c r="PIK65" s="26"/>
      <c r="PIL65" s="26"/>
      <c r="PIM65" s="26"/>
      <c r="PIN65" s="26"/>
      <c r="PIO65" s="26"/>
      <c r="PIP65" s="26"/>
      <c r="PIQ65" s="26"/>
      <c r="PIR65" s="26"/>
      <c r="PIS65" s="26"/>
      <c r="PIT65" s="26"/>
      <c r="PIU65" s="26"/>
      <c r="PIV65" s="26"/>
      <c r="PIW65" s="26"/>
      <c r="PIX65" s="26"/>
      <c r="PIY65" s="26"/>
      <c r="PIZ65" s="26"/>
      <c r="PJA65" s="26"/>
      <c r="PJB65" s="26"/>
      <c r="PJC65" s="26"/>
      <c r="PJD65" s="26"/>
      <c r="PJE65" s="26"/>
      <c r="PJF65" s="26"/>
      <c r="PJG65" s="26"/>
      <c r="PJH65" s="26"/>
      <c r="PJI65" s="26"/>
      <c r="PJJ65" s="26"/>
      <c r="PJK65" s="26"/>
      <c r="PJL65" s="26"/>
      <c r="PJM65" s="26"/>
      <c r="PJN65" s="26"/>
      <c r="PJO65" s="26"/>
      <c r="PJP65" s="26"/>
      <c r="PJQ65" s="26"/>
      <c r="PJR65" s="26"/>
      <c r="PJS65" s="26"/>
      <c r="PJT65" s="26"/>
      <c r="PJU65" s="26"/>
      <c r="PJV65" s="26"/>
      <c r="PJW65" s="26"/>
      <c r="PJX65" s="26"/>
      <c r="PJY65" s="26"/>
      <c r="PJZ65" s="26"/>
      <c r="PKA65" s="26"/>
      <c r="PKB65" s="26"/>
      <c r="PKC65" s="26"/>
      <c r="PKD65" s="26"/>
      <c r="PKE65" s="26"/>
      <c r="PKF65" s="26"/>
      <c r="PKG65" s="26"/>
      <c r="PKH65" s="26"/>
      <c r="PKI65" s="26"/>
      <c r="PKJ65" s="26"/>
      <c r="PKK65" s="26"/>
      <c r="PKL65" s="26"/>
      <c r="PKM65" s="26"/>
      <c r="PKN65" s="26"/>
      <c r="PKO65" s="26"/>
      <c r="PKP65" s="26"/>
      <c r="PKQ65" s="26"/>
      <c r="PKR65" s="26"/>
      <c r="PKS65" s="26"/>
      <c r="PKT65" s="26"/>
      <c r="PKU65" s="26"/>
      <c r="PKV65" s="26"/>
      <c r="PKW65" s="26"/>
      <c r="PKX65" s="26"/>
      <c r="PKY65" s="26"/>
      <c r="PKZ65" s="26"/>
      <c r="PLA65" s="26"/>
      <c r="PLB65" s="26"/>
      <c r="PLC65" s="26"/>
      <c r="PLD65" s="26"/>
      <c r="PLE65" s="26"/>
      <c r="PLF65" s="26"/>
      <c r="PLG65" s="26"/>
      <c r="PLH65" s="26"/>
      <c r="PLI65" s="26"/>
      <c r="PLJ65" s="26"/>
      <c r="PLK65" s="26"/>
      <c r="PLL65" s="26"/>
      <c r="PLM65" s="26"/>
      <c r="PLN65" s="26"/>
      <c r="PLO65" s="26"/>
      <c r="PLP65" s="26"/>
      <c r="PLQ65" s="26"/>
      <c r="PLR65" s="26"/>
      <c r="PLS65" s="26"/>
      <c r="PLT65" s="26"/>
      <c r="PLU65" s="26"/>
      <c r="PLV65" s="26"/>
      <c r="PLW65" s="26"/>
      <c r="PLX65" s="26"/>
      <c r="PLY65" s="26"/>
      <c r="PLZ65" s="26"/>
      <c r="PMA65" s="26"/>
      <c r="PMB65" s="26"/>
      <c r="PMC65" s="26"/>
      <c r="PMD65" s="26"/>
      <c r="PME65" s="26"/>
      <c r="PMF65" s="26"/>
      <c r="PMG65" s="26"/>
      <c r="PMH65" s="26"/>
      <c r="PMI65" s="26"/>
      <c r="PMJ65" s="26"/>
      <c r="PMK65" s="26"/>
      <c r="PML65" s="26"/>
      <c r="PMM65" s="26"/>
      <c r="PMN65" s="26"/>
      <c r="PMO65" s="26"/>
      <c r="PMP65" s="26"/>
      <c r="PMQ65" s="26"/>
      <c r="PMR65" s="26"/>
      <c r="PMS65" s="26"/>
      <c r="PMT65" s="26"/>
      <c r="PMU65" s="26"/>
      <c r="PMV65" s="26"/>
      <c r="PMW65" s="26"/>
      <c r="PMX65" s="26"/>
      <c r="PMY65" s="26"/>
      <c r="PMZ65" s="26"/>
      <c r="PNA65" s="26"/>
      <c r="PNB65" s="26"/>
      <c r="PNC65" s="26"/>
      <c r="PND65" s="26"/>
      <c r="PNE65" s="26"/>
      <c r="PNF65" s="26"/>
      <c r="PNG65" s="26"/>
      <c r="PNH65" s="26"/>
      <c r="PNI65" s="26"/>
      <c r="PNJ65" s="26"/>
      <c r="PNK65" s="26"/>
      <c r="PNL65" s="26"/>
      <c r="PNM65" s="26"/>
      <c r="PNN65" s="26"/>
      <c r="PNO65" s="26"/>
      <c r="PNP65" s="26"/>
      <c r="PNQ65" s="26"/>
      <c r="PNR65" s="26"/>
      <c r="PNS65" s="26"/>
      <c r="PNT65" s="26"/>
      <c r="PNU65" s="26"/>
      <c r="PNV65" s="26"/>
      <c r="PNW65" s="26"/>
      <c r="PNX65" s="26"/>
      <c r="PNY65" s="26"/>
      <c r="PNZ65" s="26"/>
      <c r="POA65" s="26"/>
      <c r="POB65" s="26"/>
      <c r="POC65" s="26"/>
      <c r="POD65" s="26"/>
      <c r="POE65" s="26"/>
      <c r="POF65" s="26"/>
      <c r="POG65" s="26"/>
      <c r="POH65" s="26"/>
      <c r="POI65" s="26"/>
      <c r="POJ65" s="26"/>
      <c r="POK65" s="26"/>
      <c r="POL65" s="26"/>
      <c r="POM65" s="26"/>
      <c r="PON65" s="26"/>
      <c r="POO65" s="26"/>
      <c r="POP65" s="26"/>
      <c r="POQ65" s="26"/>
      <c r="POR65" s="26"/>
      <c r="POS65" s="26"/>
      <c r="POT65" s="26"/>
      <c r="POU65" s="26"/>
      <c r="POV65" s="26"/>
      <c r="POW65" s="26"/>
      <c r="POX65" s="26"/>
      <c r="POY65" s="26"/>
      <c r="POZ65" s="26"/>
      <c r="PPA65" s="26"/>
      <c r="PPB65" s="26"/>
      <c r="PPC65" s="26"/>
      <c r="PPD65" s="26"/>
      <c r="PPE65" s="26"/>
      <c r="PPF65" s="26"/>
      <c r="PPG65" s="26"/>
      <c r="PPH65" s="26"/>
      <c r="PPI65" s="26"/>
      <c r="PPJ65" s="26"/>
      <c r="PPK65" s="26"/>
      <c r="PPL65" s="26"/>
      <c r="PPM65" s="26"/>
      <c r="PPN65" s="26"/>
      <c r="PPO65" s="26"/>
      <c r="PPP65" s="26"/>
      <c r="PPQ65" s="26"/>
      <c r="PPR65" s="26"/>
      <c r="PPS65" s="26"/>
      <c r="PPT65" s="26"/>
      <c r="PPU65" s="26"/>
      <c r="PPV65" s="26"/>
      <c r="PPW65" s="26"/>
      <c r="PPX65" s="26"/>
      <c r="PPY65" s="26"/>
      <c r="PPZ65" s="26"/>
      <c r="PQA65" s="26"/>
      <c r="PQB65" s="26"/>
      <c r="PQC65" s="26"/>
      <c r="PQD65" s="26"/>
      <c r="PQE65" s="26"/>
      <c r="PQF65" s="26"/>
      <c r="PQG65" s="26"/>
      <c r="PQH65" s="26"/>
      <c r="PQI65" s="26"/>
      <c r="PQJ65" s="26"/>
      <c r="PQK65" s="26"/>
      <c r="PQL65" s="26"/>
      <c r="PQM65" s="26"/>
      <c r="PQN65" s="26"/>
      <c r="PQO65" s="26"/>
      <c r="PQP65" s="26"/>
      <c r="PQQ65" s="26"/>
      <c r="PQR65" s="26"/>
      <c r="PQS65" s="26"/>
      <c r="PQT65" s="26"/>
      <c r="PQU65" s="26"/>
      <c r="PQV65" s="26"/>
      <c r="PQW65" s="26"/>
      <c r="PQX65" s="26"/>
      <c r="PQY65" s="26"/>
      <c r="PQZ65" s="26"/>
      <c r="PRA65" s="26"/>
      <c r="PRB65" s="26"/>
      <c r="PRC65" s="26"/>
      <c r="PRD65" s="26"/>
      <c r="PRE65" s="26"/>
      <c r="PRF65" s="26"/>
      <c r="PRG65" s="26"/>
      <c r="PRH65" s="26"/>
      <c r="PRI65" s="26"/>
      <c r="PRJ65" s="26"/>
      <c r="PRK65" s="26"/>
      <c r="PRL65" s="26"/>
      <c r="PRM65" s="26"/>
      <c r="PRN65" s="26"/>
      <c r="PRO65" s="26"/>
      <c r="PRP65" s="26"/>
      <c r="PRQ65" s="26"/>
      <c r="PRR65" s="26"/>
      <c r="PRS65" s="26"/>
      <c r="PRT65" s="26"/>
      <c r="PRU65" s="26"/>
      <c r="PRV65" s="26"/>
      <c r="PRW65" s="26"/>
      <c r="PRX65" s="26"/>
      <c r="PRY65" s="26"/>
      <c r="PRZ65" s="26"/>
      <c r="PSA65" s="26"/>
      <c r="PSB65" s="26"/>
      <c r="PSC65" s="26"/>
      <c r="PSD65" s="26"/>
      <c r="PSE65" s="26"/>
      <c r="PSF65" s="26"/>
      <c r="PSG65" s="26"/>
      <c r="PSH65" s="26"/>
      <c r="PSI65" s="26"/>
      <c r="PSJ65" s="26"/>
      <c r="PSK65" s="26"/>
      <c r="PSL65" s="26"/>
      <c r="PSM65" s="26"/>
      <c r="PSN65" s="26"/>
      <c r="PSO65" s="26"/>
      <c r="PSP65" s="26"/>
      <c r="PSQ65" s="26"/>
      <c r="PSR65" s="26"/>
      <c r="PSS65" s="26"/>
      <c r="PST65" s="26"/>
      <c r="PSU65" s="26"/>
      <c r="PSV65" s="26"/>
      <c r="PSW65" s="26"/>
      <c r="PSX65" s="26"/>
      <c r="PSY65" s="26"/>
      <c r="PSZ65" s="26"/>
      <c r="PTA65" s="26"/>
      <c r="PTB65" s="26"/>
      <c r="PTC65" s="26"/>
      <c r="PTD65" s="26"/>
      <c r="PTE65" s="26"/>
      <c r="PTF65" s="26"/>
      <c r="PTG65" s="26"/>
      <c r="PTH65" s="26"/>
      <c r="PTI65" s="26"/>
      <c r="PTJ65" s="26"/>
      <c r="PTK65" s="26"/>
      <c r="PTL65" s="26"/>
      <c r="PTM65" s="26"/>
      <c r="PTN65" s="26"/>
      <c r="PTO65" s="26"/>
      <c r="PTP65" s="26"/>
      <c r="PTQ65" s="26"/>
      <c r="PTR65" s="26"/>
      <c r="PTS65" s="26"/>
      <c r="PTT65" s="26"/>
      <c r="PTU65" s="26"/>
      <c r="PTV65" s="26"/>
      <c r="PTW65" s="26"/>
      <c r="PTX65" s="26"/>
      <c r="PTY65" s="26"/>
      <c r="PTZ65" s="26"/>
      <c r="PUA65" s="26"/>
      <c r="PUB65" s="26"/>
      <c r="PUC65" s="26"/>
      <c r="PUD65" s="26"/>
      <c r="PUE65" s="26"/>
      <c r="PUF65" s="26"/>
      <c r="PUG65" s="26"/>
      <c r="PUH65" s="26"/>
      <c r="PUI65" s="26"/>
      <c r="PUJ65" s="26"/>
      <c r="PUK65" s="26"/>
      <c r="PUL65" s="26"/>
      <c r="PUM65" s="26"/>
      <c r="PUN65" s="26"/>
      <c r="PUO65" s="26"/>
      <c r="PUP65" s="26"/>
      <c r="PUQ65" s="26"/>
      <c r="PUR65" s="26"/>
      <c r="PUS65" s="26"/>
      <c r="PUT65" s="26"/>
      <c r="PUU65" s="26"/>
      <c r="PUV65" s="26"/>
      <c r="PUW65" s="26"/>
      <c r="PUX65" s="26"/>
      <c r="PUY65" s="26"/>
      <c r="PUZ65" s="26"/>
      <c r="PVA65" s="26"/>
      <c r="PVB65" s="26"/>
      <c r="PVC65" s="26"/>
      <c r="PVD65" s="26"/>
      <c r="PVE65" s="26"/>
      <c r="PVF65" s="26"/>
      <c r="PVG65" s="26"/>
      <c r="PVH65" s="26"/>
      <c r="PVI65" s="26"/>
      <c r="PVJ65" s="26"/>
      <c r="PVK65" s="26"/>
      <c r="PVL65" s="26"/>
      <c r="PVM65" s="26"/>
      <c r="PVN65" s="26"/>
      <c r="PVO65" s="26"/>
      <c r="PVP65" s="26"/>
      <c r="PVQ65" s="26"/>
      <c r="PVR65" s="26"/>
      <c r="PVS65" s="26"/>
      <c r="PVT65" s="26"/>
      <c r="PVU65" s="26"/>
      <c r="PVV65" s="26"/>
      <c r="PVW65" s="26"/>
      <c r="PVX65" s="26"/>
      <c r="PVY65" s="26"/>
      <c r="PVZ65" s="26"/>
      <c r="PWA65" s="26"/>
      <c r="PWB65" s="26"/>
      <c r="PWC65" s="26"/>
      <c r="PWD65" s="26"/>
      <c r="PWE65" s="26"/>
      <c r="PWF65" s="26"/>
      <c r="PWG65" s="26"/>
      <c r="PWH65" s="26"/>
      <c r="PWI65" s="26"/>
      <c r="PWJ65" s="26"/>
      <c r="PWK65" s="26"/>
      <c r="PWL65" s="26"/>
      <c r="PWM65" s="26"/>
      <c r="PWN65" s="26"/>
      <c r="PWO65" s="26"/>
      <c r="PWP65" s="26"/>
      <c r="PWQ65" s="26"/>
      <c r="PWR65" s="26"/>
      <c r="PWS65" s="26"/>
      <c r="PWT65" s="26"/>
      <c r="PWU65" s="26"/>
      <c r="PWV65" s="26"/>
      <c r="PWW65" s="26"/>
      <c r="PWX65" s="26"/>
      <c r="PWY65" s="26"/>
      <c r="PWZ65" s="26"/>
      <c r="PXA65" s="26"/>
      <c r="PXB65" s="26"/>
      <c r="PXC65" s="26"/>
      <c r="PXD65" s="26"/>
      <c r="PXE65" s="26"/>
      <c r="PXF65" s="26"/>
      <c r="PXG65" s="26"/>
      <c r="PXH65" s="26"/>
      <c r="PXI65" s="26"/>
      <c r="PXJ65" s="26"/>
      <c r="PXK65" s="26"/>
      <c r="PXL65" s="26"/>
      <c r="PXM65" s="26"/>
      <c r="PXN65" s="26"/>
      <c r="PXO65" s="26"/>
      <c r="PXP65" s="26"/>
      <c r="PXQ65" s="26"/>
      <c r="PXR65" s="26"/>
      <c r="PXS65" s="26"/>
      <c r="PXT65" s="26"/>
      <c r="PXU65" s="26"/>
      <c r="PXV65" s="26"/>
      <c r="PXW65" s="26"/>
      <c r="PXX65" s="26"/>
      <c r="PXY65" s="26"/>
      <c r="PXZ65" s="26"/>
      <c r="PYA65" s="26"/>
      <c r="PYB65" s="26"/>
      <c r="PYC65" s="26"/>
      <c r="PYD65" s="26"/>
      <c r="PYE65" s="26"/>
      <c r="PYF65" s="26"/>
      <c r="PYG65" s="26"/>
      <c r="PYH65" s="26"/>
      <c r="PYI65" s="26"/>
      <c r="PYJ65" s="26"/>
      <c r="PYK65" s="26"/>
      <c r="PYL65" s="26"/>
      <c r="PYM65" s="26"/>
      <c r="PYN65" s="26"/>
      <c r="PYO65" s="26"/>
      <c r="PYP65" s="26"/>
      <c r="PYQ65" s="26"/>
      <c r="PYR65" s="26"/>
      <c r="PYS65" s="26"/>
      <c r="PYT65" s="26"/>
      <c r="PYU65" s="26"/>
      <c r="PYV65" s="26"/>
      <c r="PYW65" s="26"/>
      <c r="PYX65" s="26"/>
      <c r="PYY65" s="26"/>
      <c r="PYZ65" s="26"/>
      <c r="PZA65" s="26"/>
      <c r="PZB65" s="26"/>
      <c r="PZC65" s="26"/>
      <c r="PZD65" s="26"/>
      <c r="PZE65" s="26"/>
      <c r="PZF65" s="26"/>
      <c r="PZG65" s="26"/>
      <c r="PZH65" s="26"/>
      <c r="PZI65" s="26"/>
      <c r="PZJ65" s="26"/>
      <c r="PZK65" s="26"/>
      <c r="PZL65" s="26"/>
      <c r="PZM65" s="26"/>
      <c r="PZN65" s="26"/>
      <c r="PZO65" s="26"/>
      <c r="PZP65" s="26"/>
      <c r="PZQ65" s="26"/>
      <c r="PZR65" s="26"/>
      <c r="PZS65" s="26"/>
      <c r="PZT65" s="26"/>
      <c r="PZU65" s="26"/>
      <c r="PZV65" s="26"/>
      <c r="PZW65" s="26"/>
      <c r="PZX65" s="26"/>
      <c r="PZY65" s="26"/>
      <c r="PZZ65" s="26"/>
      <c r="QAA65" s="26"/>
      <c r="QAB65" s="26"/>
      <c r="QAC65" s="26"/>
      <c r="QAD65" s="26"/>
      <c r="QAE65" s="26"/>
      <c r="QAF65" s="26"/>
      <c r="QAG65" s="26"/>
      <c r="QAH65" s="26"/>
      <c r="QAI65" s="26"/>
      <c r="QAJ65" s="26"/>
      <c r="QAK65" s="26"/>
      <c r="QAL65" s="26"/>
      <c r="QAM65" s="26"/>
      <c r="QAN65" s="26"/>
      <c r="QAO65" s="26"/>
      <c r="QAP65" s="26"/>
      <c r="QAQ65" s="26"/>
      <c r="QAR65" s="26"/>
      <c r="QAS65" s="26"/>
      <c r="QAT65" s="26"/>
      <c r="QAU65" s="26"/>
      <c r="QAV65" s="26"/>
      <c r="QAW65" s="26"/>
      <c r="QAX65" s="26"/>
      <c r="QAY65" s="26"/>
      <c r="QAZ65" s="26"/>
      <c r="QBA65" s="26"/>
      <c r="QBB65" s="26"/>
      <c r="QBC65" s="26"/>
      <c r="QBD65" s="26"/>
      <c r="QBE65" s="26"/>
      <c r="QBF65" s="26"/>
      <c r="QBG65" s="26"/>
      <c r="QBH65" s="26"/>
      <c r="QBI65" s="26"/>
      <c r="QBJ65" s="26"/>
      <c r="QBK65" s="26"/>
      <c r="QBL65" s="26"/>
      <c r="QBM65" s="26"/>
      <c r="QBN65" s="26"/>
      <c r="QBO65" s="26"/>
      <c r="QBP65" s="26"/>
      <c r="QBQ65" s="26"/>
      <c r="QBR65" s="26"/>
      <c r="QBS65" s="26"/>
      <c r="QBT65" s="26"/>
      <c r="QBU65" s="26"/>
      <c r="QBV65" s="26"/>
      <c r="QBW65" s="26"/>
      <c r="QBX65" s="26"/>
      <c r="QBY65" s="26"/>
      <c r="QBZ65" s="26"/>
      <c r="QCA65" s="26"/>
      <c r="QCB65" s="26"/>
      <c r="QCC65" s="26"/>
      <c r="QCD65" s="26"/>
      <c r="QCE65" s="26"/>
      <c r="QCF65" s="26"/>
      <c r="QCG65" s="26"/>
      <c r="QCH65" s="26"/>
      <c r="QCI65" s="26"/>
      <c r="QCJ65" s="26"/>
      <c r="QCK65" s="26"/>
      <c r="QCL65" s="26"/>
      <c r="QCM65" s="26"/>
      <c r="QCN65" s="26"/>
      <c r="QCO65" s="26"/>
      <c r="QCP65" s="26"/>
      <c r="QCQ65" s="26"/>
      <c r="QCR65" s="26"/>
      <c r="QCS65" s="26"/>
      <c r="QCT65" s="26"/>
      <c r="QCU65" s="26"/>
      <c r="QCV65" s="26"/>
      <c r="QCW65" s="26"/>
      <c r="QCX65" s="26"/>
      <c r="QCY65" s="26"/>
      <c r="QCZ65" s="26"/>
      <c r="QDA65" s="26"/>
      <c r="QDB65" s="26"/>
      <c r="QDC65" s="26"/>
      <c r="QDD65" s="26"/>
      <c r="QDE65" s="26"/>
      <c r="QDF65" s="26"/>
      <c r="QDG65" s="26"/>
      <c r="QDH65" s="26"/>
      <c r="QDI65" s="26"/>
      <c r="QDJ65" s="26"/>
      <c r="QDK65" s="26"/>
      <c r="QDL65" s="26"/>
      <c r="QDM65" s="26"/>
      <c r="QDN65" s="26"/>
      <c r="QDO65" s="26"/>
      <c r="QDP65" s="26"/>
      <c r="QDQ65" s="26"/>
      <c r="QDR65" s="26"/>
      <c r="QDS65" s="26"/>
      <c r="QDT65" s="26"/>
      <c r="QDU65" s="26"/>
      <c r="QDV65" s="26"/>
      <c r="QDW65" s="26"/>
      <c r="QDX65" s="26"/>
      <c r="QDY65" s="26"/>
      <c r="QDZ65" s="26"/>
      <c r="QEA65" s="26"/>
      <c r="QEB65" s="26"/>
      <c r="QEC65" s="26"/>
      <c r="QED65" s="26"/>
      <c r="QEE65" s="26"/>
      <c r="QEF65" s="26"/>
      <c r="QEG65" s="26"/>
      <c r="QEH65" s="26"/>
      <c r="QEI65" s="26"/>
      <c r="QEJ65" s="26"/>
      <c r="QEK65" s="26"/>
      <c r="QEL65" s="26"/>
      <c r="QEM65" s="26"/>
      <c r="QEN65" s="26"/>
      <c r="QEO65" s="26"/>
      <c r="QEP65" s="26"/>
      <c r="QEQ65" s="26"/>
      <c r="QER65" s="26"/>
      <c r="QES65" s="26"/>
      <c r="QET65" s="26"/>
      <c r="QEU65" s="26"/>
      <c r="QEV65" s="26"/>
      <c r="QEW65" s="26"/>
      <c r="QEX65" s="26"/>
      <c r="QEY65" s="26"/>
      <c r="QEZ65" s="26"/>
      <c r="QFA65" s="26"/>
      <c r="QFB65" s="26"/>
      <c r="QFC65" s="26"/>
      <c r="QFD65" s="26"/>
      <c r="QFE65" s="26"/>
      <c r="QFF65" s="26"/>
      <c r="QFG65" s="26"/>
      <c r="QFH65" s="26"/>
      <c r="QFI65" s="26"/>
      <c r="QFJ65" s="26"/>
      <c r="QFK65" s="26"/>
      <c r="QFL65" s="26"/>
      <c r="QFM65" s="26"/>
      <c r="QFN65" s="26"/>
      <c r="QFO65" s="26"/>
      <c r="QFP65" s="26"/>
      <c r="QFQ65" s="26"/>
      <c r="QFR65" s="26"/>
      <c r="QFS65" s="26"/>
      <c r="QFT65" s="26"/>
      <c r="QFU65" s="26"/>
      <c r="QFV65" s="26"/>
      <c r="QFW65" s="26"/>
      <c r="QFX65" s="26"/>
      <c r="QFY65" s="26"/>
      <c r="QFZ65" s="26"/>
      <c r="QGA65" s="26"/>
      <c r="QGB65" s="26"/>
      <c r="QGC65" s="26"/>
      <c r="QGD65" s="26"/>
      <c r="QGE65" s="26"/>
      <c r="QGF65" s="26"/>
      <c r="QGG65" s="26"/>
      <c r="QGH65" s="26"/>
      <c r="QGI65" s="26"/>
      <c r="QGJ65" s="26"/>
      <c r="QGK65" s="26"/>
      <c r="QGL65" s="26"/>
      <c r="QGM65" s="26"/>
      <c r="QGN65" s="26"/>
      <c r="QGO65" s="26"/>
      <c r="QGP65" s="26"/>
      <c r="QGQ65" s="26"/>
      <c r="QGR65" s="26"/>
      <c r="QGS65" s="26"/>
      <c r="QGT65" s="26"/>
      <c r="QGU65" s="26"/>
      <c r="QGV65" s="26"/>
      <c r="QGW65" s="26"/>
      <c r="QGX65" s="26"/>
      <c r="QGY65" s="26"/>
      <c r="QGZ65" s="26"/>
      <c r="QHA65" s="26"/>
      <c r="QHB65" s="26"/>
      <c r="QHC65" s="26"/>
      <c r="QHD65" s="26"/>
      <c r="QHE65" s="26"/>
      <c r="QHF65" s="26"/>
      <c r="QHG65" s="26"/>
      <c r="QHH65" s="26"/>
      <c r="QHI65" s="26"/>
      <c r="QHJ65" s="26"/>
      <c r="QHK65" s="26"/>
      <c r="QHL65" s="26"/>
      <c r="QHM65" s="26"/>
      <c r="QHN65" s="26"/>
      <c r="QHO65" s="26"/>
      <c r="QHP65" s="26"/>
      <c r="QHQ65" s="26"/>
      <c r="QHR65" s="26"/>
      <c r="QHS65" s="26"/>
      <c r="QHT65" s="26"/>
      <c r="QHU65" s="26"/>
      <c r="QHV65" s="26"/>
      <c r="QHW65" s="26"/>
      <c r="QHX65" s="26"/>
      <c r="QHY65" s="26"/>
      <c r="QHZ65" s="26"/>
      <c r="QIA65" s="26"/>
      <c r="QIB65" s="26"/>
      <c r="QIC65" s="26"/>
      <c r="QID65" s="26"/>
      <c r="QIE65" s="26"/>
      <c r="QIF65" s="26"/>
      <c r="QIG65" s="26"/>
      <c r="QIH65" s="26"/>
      <c r="QII65" s="26"/>
      <c r="QIJ65" s="26"/>
      <c r="QIK65" s="26"/>
      <c r="QIL65" s="26"/>
      <c r="QIM65" s="26"/>
      <c r="QIN65" s="26"/>
      <c r="QIO65" s="26"/>
      <c r="QIP65" s="26"/>
      <c r="QIQ65" s="26"/>
      <c r="QIR65" s="26"/>
      <c r="QIS65" s="26"/>
      <c r="QIT65" s="26"/>
      <c r="QIU65" s="26"/>
      <c r="QIV65" s="26"/>
      <c r="QIW65" s="26"/>
      <c r="QIX65" s="26"/>
      <c r="QIY65" s="26"/>
      <c r="QIZ65" s="26"/>
      <c r="QJA65" s="26"/>
      <c r="QJB65" s="26"/>
      <c r="QJC65" s="26"/>
      <c r="QJD65" s="26"/>
      <c r="QJE65" s="26"/>
      <c r="QJF65" s="26"/>
      <c r="QJG65" s="26"/>
      <c r="QJH65" s="26"/>
      <c r="QJI65" s="26"/>
      <c r="QJJ65" s="26"/>
      <c r="QJK65" s="26"/>
      <c r="QJL65" s="26"/>
      <c r="QJM65" s="26"/>
      <c r="QJN65" s="26"/>
      <c r="QJO65" s="26"/>
      <c r="QJP65" s="26"/>
      <c r="QJQ65" s="26"/>
      <c r="QJR65" s="26"/>
      <c r="QJS65" s="26"/>
      <c r="QJT65" s="26"/>
      <c r="QJU65" s="26"/>
      <c r="QJV65" s="26"/>
      <c r="QJW65" s="26"/>
      <c r="QJX65" s="26"/>
      <c r="QJY65" s="26"/>
      <c r="QJZ65" s="26"/>
      <c r="QKA65" s="26"/>
      <c r="QKB65" s="26"/>
      <c r="QKC65" s="26"/>
      <c r="QKD65" s="26"/>
      <c r="QKE65" s="26"/>
      <c r="QKF65" s="26"/>
      <c r="QKG65" s="26"/>
      <c r="QKH65" s="26"/>
      <c r="QKI65" s="26"/>
      <c r="QKJ65" s="26"/>
      <c r="QKK65" s="26"/>
      <c r="QKL65" s="26"/>
      <c r="QKM65" s="26"/>
      <c r="QKN65" s="26"/>
      <c r="QKO65" s="26"/>
      <c r="QKP65" s="26"/>
      <c r="QKQ65" s="26"/>
      <c r="QKR65" s="26"/>
      <c r="QKS65" s="26"/>
      <c r="QKT65" s="26"/>
      <c r="QKU65" s="26"/>
      <c r="QKV65" s="26"/>
      <c r="QKW65" s="26"/>
      <c r="QKX65" s="26"/>
      <c r="QKY65" s="26"/>
      <c r="QKZ65" s="26"/>
      <c r="QLA65" s="26"/>
      <c r="QLB65" s="26"/>
      <c r="QLC65" s="26"/>
      <c r="QLD65" s="26"/>
      <c r="QLE65" s="26"/>
      <c r="QLF65" s="26"/>
      <c r="QLG65" s="26"/>
      <c r="QLH65" s="26"/>
      <c r="QLI65" s="26"/>
      <c r="QLJ65" s="26"/>
      <c r="QLK65" s="26"/>
      <c r="QLL65" s="26"/>
      <c r="QLM65" s="26"/>
      <c r="QLN65" s="26"/>
      <c r="QLO65" s="26"/>
      <c r="QLP65" s="26"/>
      <c r="QLQ65" s="26"/>
      <c r="QLR65" s="26"/>
      <c r="QLS65" s="26"/>
      <c r="QLT65" s="26"/>
      <c r="QLU65" s="26"/>
      <c r="QLV65" s="26"/>
      <c r="QLW65" s="26"/>
      <c r="QLX65" s="26"/>
      <c r="QLY65" s="26"/>
      <c r="QLZ65" s="26"/>
      <c r="QMA65" s="26"/>
      <c r="QMB65" s="26"/>
      <c r="QMC65" s="26"/>
      <c r="QMD65" s="26"/>
      <c r="QME65" s="26"/>
      <c r="QMF65" s="26"/>
      <c r="QMG65" s="26"/>
      <c r="QMH65" s="26"/>
      <c r="QMI65" s="26"/>
      <c r="QMJ65" s="26"/>
      <c r="QMK65" s="26"/>
      <c r="QML65" s="26"/>
      <c r="QMM65" s="26"/>
      <c r="QMN65" s="26"/>
      <c r="QMO65" s="26"/>
      <c r="QMP65" s="26"/>
      <c r="QMQ65" s="26"/>
      <c r="QMR65" s="26"/>
      <c r="QMS65" s="26"/>
      <c r="QMT65" s="26"/>
      <c r="QMU65" s="26"/>
      <c r="QMV65" s="26"/>
      <c r="QMW65" s="26"/>
      <c r="QMX65" s="26"/>
      <c r="QMY65" s="26"/>
      <c r="QMZ65" s="26"/>
      <c r="QNA65" s="26"/>
      <c r="QNB65" s="26"/>
      <c r="QNC65" s="26"/>
      <c r="QND65" s="26"/>
      <c r="QNE65" s="26"/>
      <c r="QNF65" s="26"/>
      <c r="QNG65" s="26"/>
      <c r="QNH65" s="26"/>
      <c r="QNI65" s="26"/>
      <c r="QNJ65" s="26"/>
      <c r="QNK65" s="26"/>
      <c r="QNL65" s="26"/>
      <c r="QNM65" s="26"/>
      <c r="QNN65" s="26"/>
      <c r="QNO65" s="26"/>
      <c r="QNP65" s="26"/>
      <c r="QNQ65" s="26"/>
      <c r="QNR65" s="26"/>
      <c r="QNS65" s="26"/>
      <c r="QNT65" s="26"/>
      <c r="QNU65" s="26"/>
      <c r="QNV65" s="26"/>
      <c r="QNW65" s="26"/>
      <c r="QNX65" s="26"/>
      <c r="QNY65" s="26"/>
      <c r="QNZ65" s="26"/>
      <c r="QOA65" s="26"/>
      <c r="QOB65" s="26"/>
      <c r="QOC65" s="26"/>
      <c r="QOD65" s="26"/>
      <c r="QOE65" s="26"/>
      <c r="QOF65" s="26"/>
      <c r="QOG65" s="26"/>
      <c r="QOH65" s="26"/>
      <c r="QOI65" s="26"/>
      <c r="QOJ65" s="26"/>
      <c r="QOK65" s="26"/>
      <c r="QOL65" s="26"/>
      <c r="QOM65" s="26"/>
      <c r="QON65" s="26"/>
      <c r="QOO65" s="26"/>
      <c r="QOP65" s="26"/>
      <c r="QOQ65" s="26"/>
      <c r="QOR65" s="26"/>
      <c r="QOS65" s="26"/>
      <c r="QOT65" s="26"/>
      <c r="QOU65" s="26"/>
      <c r="QOV65" s="26"/>
      <c r="QOW65" s="26"/>
      <c r="QOX65" s="26"/>
      <c r="QOY65" s="26"/>
      <c r="QOZ65" s="26"/>
      <c r="QPA65" s="26"/>
      <c r="QPB65" s="26"/>
      <c r="QPC65" s="26"/>
      <c r="QPD65" s="26"/>
      <c r="QPE65" s="26"/>
      <c r="QPF65" s="26"/>
      <c r="QPG65" s="26"/>
      <c r="QPH65" s="26"/>
      <c r="QPI65" s="26"/>
      <c r="QPJ65" s="26"/>
      <c r="QPK65" s="26"/>
      <c r="QPL65" s="26"/>
      <c r="QPM65" s="26"/>
      <c r="QPN65" s="26"/>
      <c r="QPO65" s="26"/>
      <c r="QPP65" s="26"/>
      <c r="QPQ65" s="26"/>
      <c r="QPR65" s="26"/>
      <c r="QPS65" s="26"/>
      <c r="QPT65" s="26"/>
      <c r="QPU65" s="26"/>
      <c r="QPV65" s="26"/>
      <c r="QPW65" s="26"/>
      <c r="QPX65" s="26"/>
      <c r="QPY65" s="26"/>
      <c r="QPZ65" s="26"/>
      <c r="QQA65" s="26"/>
      <c r="QQB65" s="26"/>
      <c r="QQC65" s="26"/>
      <c r="QQD65" s="26"/>
      <c r="QQE65" s="26"/>
      <c r="QQF65" s="26"/>
      <c r="QQG65" s="26"/>
      <c r="QQH65" s="26"/>
      <c r="QQI65" s="26"/>
      <c r="QQJ65" s="26"/>
      <c r="QQK65" s="26"/>
      <c r="QQL65" s="26"/>
      <c r="QQM65" s="26"/>
      <c r="QQN65" s="26"/>
      <c r="QQO65" s="26"/>
      <c r="QQP65" s="26"/>
      <c r="QQQ65" s="26"/>
      <c r="QQR65" s="26"/>
      <c r="QQS65" s="26"/>
      <c r="QQT65" s="26"/>
      <c r="QQU65" s="26"/>
      <c r="QQV65" s="26"/>
      <c r="QQW65" s="26"/>
      <c r="QQX65" s="26"/>
      <c r="QQY65" s="26"/>
      <c r="QQZ65" s="26"/>
      <c r="QRA65" s="26"/>
      <c r="QRB65" s="26"/>
      <c r="QRC65" s="26"/>
      <c r="QRD65" s="26"/>
      <c r="QRE65" s="26"/>
      <c r="QRF65" s="26"/>
      <c r="QRG65" s="26"/>
      <c r="QRH65" s="26"/>
      <c r="QRI65" s="26"/>
      <c r="QRJ65" s="26"/>
      <c r="QRK65" s="26"/>
      <c r="QRL65" s="26"/>
      <c r="QRM65" s="26"/>
      <c r="QRN65" s="26"/>
      <c r="QRO65" s="26"/>
      <c r="QRP65" s="26"/>
      <c r="QRQ65" s="26"/>
      <c r="QRR65" s="26"/>
      <c r="QRS65" s="26"/>
      <c r="QRT65" s="26"/>
      <c r="QRU65" s="26"/>
      <c r="QRV65" s="26"/>
      <c r="QRW65" s="26"/>
      <c r="QRX65" s="26"/>
      <c r="QRY65" s="26"/>
      <c r="QRZ65" s="26"/>
      <c r="QSA65" s="26"/>
      <c r="QSB65" s="26"/>
      <c r="QSC65" s="26"/>
      <c r="QSD65" s="26"/>
      <c r="QSE65" s="26"/>
      <c r="QSF65" s="26"/>
      <c r="QSG65" s="26"/>
      <c r="QSH65" s="26"/>
      <c r="QSI65" s="26"/>
      <c r="QSJ65" s="26"/>
      <c r="QSK65" s="26"/>
      <c r="QSL65" s="26"/>
      <c r="QSM65" s="26"/>
      <c r="QSN65" s="26"/>
      <c r="QSO65" s="26"/>
      <c r="QSP65" s="26"/>
      <c r="QSQ65" s="26"/>
      <c r="QSR65" s="26"/>
      <c r="QSS65" s="26"/>
      <c r="QST65" s="26"/>
      <c r="QSU65" s="26"/>
      <c r="QSV65" s="26"/>
      <c r="QSW65" s="26"/>
      <c r="QSX65" s="26"/>
      <c r="QSY65" s="26"/>
      <c r="QSZ65" s="26"/>
      <c r="QTA65" s="26"/>
      <c r="QTB65" s="26"/>
      <c r="QTC65" s="26"/>
      <c r="QTD65" s="26"/>
      <c r="QTE65" s="26"/>
      <c r="QTF65" s="26"/>
      <c r="QTG65" s="26"/>
      <c r="QTH65" s="26"/>
      <c r="QTI65" s="26"/>
      <c r="QTJ65" s="26"/>
      <c r="QTK65" s="26"/>
      <c r="QTL65" s="26"/>
      <c r="QTM65" s="26"/>
      <c r="QTN65" s="26"/>
      <c r="QTO65" s="26"/>
      <c r="QTP65" s="26"/>
      <c r="QTQ65" s="26"/>
      <c r="QTR65" s="26"/>
      <c r="QTS65" s="26"/>
      <c r="QTT65" s="26"/>
      <c r="QTU65" s="26"/>
      <c r="QTV65" s="26"/>
      <c r="QTW65" s="26"/>
      <c r="QTX65" s="26"/>
      <c r="QTY65" s="26"/>
      <c r="QTZ65" s="26"/>
      <c r="QUA65" s="26"/>
      <c r="QUB65" s="26"/>
      <c r="QUC65" s="26"/>
      <c r="QUD65" s="26"/>
      <c r="QUE65" s="26"/>
      <c r="QUF65" s="26"/>
      <c r="QUG65" s="26"/>
      <c r="QUH65" s="26"/>
      <c r="QUI65" s="26"/>
      <c r="QUJ65" s="26"/>
      <c r="QUK65" s="26"/>
      <c r="QUL65" s="26"/>
      <c r="QUM65" s="26"/>
      <c r="QUN65" s="26"/>
      <c r="QUO65" s="26"/>
      <c r="QUP65" s="26"/>
      <c r="QUQ65" s="26"/>
      <c r="QUR65" s="26"/>
      <c r="QUS65" s="26"/>
      <c r="QUT65" s="26"/>
      <c r="QUU65" s="26"/>
      <c r="QUV65" s="26"/>
      <c r="QUW65" s="26"/>
      <c r="QUX65" s="26"/>
      <c r="QUY65" s="26"/>
      <c r="QUZ65" s="26"/>
      <c r="QVA65" s="26"/>
      <c r="QVB65" s="26"/>
      <c r="QVC65" s="26"/>
      <c r="QVD65" s="26"/>
      <c r="QVE65" s="26"/>
      <c r="QVF65" s="26"/>
      <c r="QVG65" s="26"/>
      <c r="QVH65" s="26"/>
      <c r="QVI65" s="26"/>
      <c r="QVJ65" s="26"/>
      <c r="QVK65" s="26"/>
      <c r="QVL65" s="26"/>
      <c r="QVM65" s="26"/>
      <c r="QVN65" s="26"/>
      <c r="QVO65" s="26"/>
      <c r="QVP65" s="26"/>
      <c r="QVQ65" s="26"/>
      <c r="QVR65" s="26"/>
      <c r="QVS65" s="26"/>
      <c r="QVT65" s="26"/>
      <c r="QVU65" s="26"/>
      <c r="QVV65" s="26"/>
      <c r="QVW65" s="26"/>
      <c r="QVX65" s="26"/>
      <c r="QVY65" s="26"/>
      <c r="QVZ65" s="26"/>
      <c r="QWA65" s="26"/>
      <c r="QWB65" s="26"/>
      <c r="QWC65" s="26"/>
      <c r="QWD65" s="26"/>
      <c r="QWE65" s="26"/>
      <c r="QWF65" s="26"/>
      <c r="QWG65" s="26"/>
      <c r="QWH65" s="26"/>
      <c r="QWI65" s="26"/>
      <c r="QWJ65" s="26"/>
      <c r="QWK65" s="26"/>
      <c r="QWL65" s="26"/>
      <c r="QWM65" s="26"/>
      <c r="QWN65" s="26"/>
      <c r="QWO65" s="26"/>
      <c r="QWP65" s="26"/>
      <c r="QWQ65" s="26"/>
      <c r="QWR65" s="26"/>
      <c r="QWS65" s="26"/>
      <c r="QWT65" s="26"/>
      <c r="QWU65" s="26"/>
      <c r="QWV65" s="26"/>
      <c r="QWW65" s="26"/>
      <c r="QWX65" s="26"/>
      <c r="QWY65" s="26"/>
      <c r="QWZ65" s="26"/>
      <c r="QXA65" s="26"/>
      <c r="QXB65" s="26"/>
      <c r="QXC65" s="26"/>
      <c r="QXD65" s="26"/>
      <c r="QXE65" s="26"/>
      <c r="QXF65" s="26"/>
      <c r="QXG65" s="26"/>
      <c r="QXH65" s="26"/>
      <c r="QXI65" s="26"/>
      <c r="QXJ65" s="26"/>
      <c r="QXK65" s="26"/>
      <c r="QXL65" s="26"/>
      <c r="QXM65" s="26"/>
      <c r="QXN65" s="26"/>
      <c r="QXO65" s="26"/>
      <c r="QXP65" s="26"/>
      <c r="QXQ65" s="26"/>
      <c r="QXR65" s="26"/>
      <c r="QXS65" s="26"/>
      <c r="QXT65" s="26"/>
      <c r="QXU65" s="26"/>
      <c r="QXV65" s="26"/>
      <c r="QXW65" s="26"/>
      <c r="QXX65" s="26"/>
      <c r="QXY65" s="26"/>
      <c r="QXZ65" s="26"/>
      <c r="QYA65" s="26"/>
      <c r="QYB65" s="26"/>
      <c r="QYC65" s="26"/>
      <c r="QYD65" s="26"/>
      <c r="QYE65" s="26"/>
      <c r="QYF65" s="26"/>
      <c r="QYG65" s="26"/>
      <c r="QYH65" s="26"/>
      <c r="QYI65" s="26"/>
      <c r="QYJ65" s="26"/>
      <c r="QYK65" s="26"/>
      <c r="QYL65" s="26"/>
      <c r="QYM65" s="26"/>
      <c r="QYN65" s="26"/>
      <c r="QYO65" s="26"/>
      <c r="QYP65" s="26"/>
      <c r="QYQ65" s="26"/>
      <c r="QYR65" s="26"/>
      <c r="QYS65" s="26"/>
      <c r="QYT65" s="26"/>
      <c r="QYU65" s="26"/>
      <c r="QYV65" s="26"/>
      <c r="QYW65" s="26"/>
      <c r="QYX65" s="26"/>
      <c r="QYY65" s="26"/>
      <c r="QYZ65" s="26"/>
      <c r="QZA65" s="26"/>
      <c r="QZB65" s="26"/>
      <c r="QZC65" s="26"/>
      <c r="QZD65" s="26"/>
      <c r="QZE65" s="26"/>
      <c r="QZF65" s="26"/>
      <c r="QZG65" s="26"/>
      <c r="QZH65" s="26"/>
      <c r="QZI65" s="26"/>
      <c r="QZJ65" s="26"/>
      <c r="QZK65" s="26"/>
      <c r="QZL65" s="26"/>
      <c r="QZM65" s="26"/>
      <c r="QZN65" s="26"/>
      <c r="QZO65" s="26"/>
      <c r="QZP65" s="26"/>
      <c r="QZQ65" s="26"/>
      <c r="QZR65" s="26"/>
      <c r="QZS65" s="26"/>
      <c r="QZT65" s="26"/>
      <c r="QZU65" s="26"/>
      <c r="QZV65" s="26"/>
      <c r="QZW65" s="26"/>
      <c r="QZX65" s="26"/>
      <c r="QZY65" s="26"/>
      <c r="QZZ65" s="26"/>
      <c r="RAA65" s="26"/>
      <c r="RAB65" s="26"/>
      <c r="RAC65" s="26"/>
      <c r="RAD65" s="26"/>
      <c r="RAE65" s="26"/>
      <c r="RAF65" s="26"/>
      <c r="RAG65" s="26"/>
      <c r="RAH65" s="26"/>
      <c r="RAI65" s="26"/>
      <c r="RAJ65" s="26"/>
      <c r="RAK65" s="26"/>
      <c r="RAL65" s="26"/>
      <c r="RAM65" s="26"/>
      <c r="RAN65" s="26"/>
      <c r="RAO65" s="26"/>
      <c r="RAP65" s="26"/>
      <c r="RAQ65" s="26"/>
      <c r="RAR65" s="26"/>
      <c r="RAS65" s="26"/>
      <c r="RAT65" s="26"/>
      <c r="RAU65" s="26"/>
      <c r="RAV65" s="26"/>
      <c r="RAW65" s="26"/>
      <c r="RAX65" s="26"/>
      <c r="RAY65" s="26"/>
      <c r="RAZ65" s="26"/>
      <c r="RBA65" s="26"/>
      <c r="RBB65" s="26"/>
      <c r="RBC65" s="26"/>
      <c r="RBD65" s="26"/>
      <c r="RBE65" s="26"/>
      <c r="RBF65" s="26"/>
      <c r="RBG65" s="26"/>
      <c r="RBH65" s="26"/>
      <c r="RBI65" s="26"/>
      <c r="RBJ65" s="26"/>
      <c r="RBK65" s="26"/>
      <c r="RBL65" s="26"/>
      <c r="RBM65" s="26"/>
      <c r="RBN65" s="26"/>
      <c r="RBO65" s="26"/>
      <c r="RBP65" s="26"/>
      <c r="RBQ65" s="26"/>
      <c r="RBR65" s="26"/>
      <c r="RBS65" s="26"/>
      <c r="RBT65" s="26"/>
      <c r="RBU65" s="26"/>
      <c r="RBV65" s="26"/>
      <c r="RBW65" s="26"/>
      <c r="RBX65" s="26"/>
      <c r="RBY65" s="26"/>
      <c r="RBZ65" s="26"/>
      <c r="RCA65" s="26"/>
      <c r="RCB65" s="26"/>
      <c r="RCC65" s="26"/>
      <c r="RCD65" s="26"/>
      <c r="RCE65" s="26"/>
      <c r="RCF65" s="26"/>
      <c r="RCG65" s="26"/>
      <c r="RCH65" s="26"/>
      <c r="RCI65" s="26"/>
      <c r="RCJ65" s="26"/>
      <c r="RCK65" s="26"/>
      <c r="RCL65" s="26"/>
      <c r="RCM65" s="26"/>
      <c r="RCN65" s="26"/>
      <c r="RCO65" s="26"/>
      <c r="RCP65" s="26"/>
      <c r="RCQ65" s="26"/>
      <c r="RCR65" s="26"/>
      <c r="RCS65" s="26"/>
      <c r="RCT65" s="26"/>
      <c r="RCU65" s="26"/>
      <c r="RCV65" s="26"/>
      <c r="RCW65" s="26"/>
      <c r="RCX65" s="26"/>
      <c r="RCY65" s="26"/>
      <c r="RCZ65" s="26"/>
      <c r="RDA65" s="26"/>
      <c r="RDB65" s="26"/>
      <c r="RDC65" s="26"/>
      <c r="RDD65" s="26"/>
      <c r="RDE65" s="26"/>
      <c r="RDF65" s="26"/>
      <c r="RDG65" s="26"/>
      <c r="RDH65" s="26"/>
      <c r="RDI65" s="26"/>
      <c r="RDJ65" s="26"/>
      <c r="RDK65" s="26"/>
      <c r="RDL65" s="26"/>
      <c r="RDM65" s="26"/>
      <c r="RDN65" s="26"/>
      <c r="RDO65" s="26"/>
      <c r="RDP65" s="26"/>
      <c r="RDQ65" s="26"/>
      <c r="RDR65" s="26"/>
      <c r="RDS65" s="26"/>
      <c r="RDT65" s="26"/>
      <c r="RDU65" s="26"/>
      <c r="RDV65" s="26"/>
      <c r="RDW65" s="26"/>
      <c r="RDX65" s="26"/>
      <c r="RDY65" s="26"/>
      <c r="RDZ65" s="26"/>
      <c r="REA65" s="26"/>
      <c r="REB65" s="26"/>
      <c r="REC65" s="26"/>
      <c r="RED65" s="26"/>
      <c r="REE65" s="26"/>
      <c r="REF65" s="26"/>
      <c r="REG65" s="26"/>
      <c r="REH65" s="26"/>
      <c r="REI65" s="26"/>
      <c r="REJ65" s="26"/>
      <c r="REK65" s="26"/>
      <c r="REL65" s="26"/>
      <c r="REM65" s="26"/>
      <c r="REN65" s="26"/>
      <c r="REO65" s="26"/>
      <c r="REP65" s="26"/>
      <c r="REQ65" s="26"/>
      <c r="RER65" s="26"/>
      <c r="RES65" s="26"/>
      <c r="RET65" s="26"/>
      <c r="REU65" s="26"/>
      <c r="REV65" s="26"/>
      <c r="REW65" s="26"/>
      <c r="REX65" s="26"/>
      <c r="REY65" s="26"/>
      <c r="REZ65" s="26"/>
      <c r="RFA65" s="26"/>
      <c r="RFB65" s="26"/>
      <c r="RFC65" s="26"/>
      <c r="RFD65" s="26"/>
      <c r="RFE65" s="26"/>
      <c r="RFF65" s="26"/>
      <c r="RFG65" s="26"/>
      <c r="RFH65" s="26"/>
      <c r="RFI65" s="26"/>
      <c r="RFJ65" s="26"/>
      <c r="RFK65" s="26"/>
      <c r="RFL65" s="26"/>
      <c r="RFM65" s="26"/>
      <c r="RFN65" s="26"/>
      <c r="RFO65" s="26"/>
      <c r="RFP65" s="26"/>
      <c r="RFQ65" s="26"/>
      <c r="RFR65" s="26"/>
      <c r="RFS65" s="26"/>
      <c r="RFT65" s="26"/>
      <c r="RFU65" s="26"/>
      <c r="RFV65" s="26"/>
      <c r="RFW65" s="26"/>
      <c r="RFX65" s="26"/>
      <c r="RFY65" s="26"/>
      <c r="RFZ65" s="26"/>
      <c r="RGA65" s="26"/>
      <c r="RGB65" s="26"/>
      <c r="RGC65" s="26"/>
      <c r="RGD65" s="26"/>
      <c r="RGE65" s="26"/>
      <c r="RGF65" s="26"/>
      <c r="RGG65" s="26"/>
      <c r="RGH65" s="26"/>
      <c r="RGI65" s="26"/>
      <c r="RGJ65" s="26"/>
      <c r="RGK65" s="26"/>
      <c r="RGL65" s="26"/>
      <c r="RGM65" s="26"/>
      <c r="RGN65" s="26"/>
      <c r="RGO65" s="26"/>
      <c r="RGP65" s="26"/>
      <c r="RGQ65" s="26"/>
      <c r="RGR65" s="26"/>
      <c r="RGS65" s="26"/>
      <c r="RGT65" s="26"/>
      <c r="RGU65" s="26"/>
      <c r="RGV65" s="26"/>
      <c r="RGW65" s="26"/>
      <c r="RGX65" s="26"/>
      <c r="RGY65" s="26"/>
      <c r="RGZ65" s="26"/>
      <c r="RHA65" s="26"/>
      <c r="RHB65" s="26"/>
      <c r="RHC65" s="26"/>
      <c r="RHD65" s="26"/>
      <c r="RHE65" s="26"/>
      <c r="RHF65" s="26"/>
      <c r="RHG65" s="26"/>
      <c r="RHH65" s="26"/>
      <c r="RHI65" s="26"/>
      <c r="RHJ65" s="26"/>
      <c r="RHK65" s="26"/>
      <c r="RHL65" s="26"/>
      <c r="RHM65" s="26"/>
      <c r="RHN65" s="26"/>
      <c r="RHO65" s="26"/>
      <c r="RHP65" s="26"/>
      <c r="RHQ65" s="26"/>
      <c r="RHR65" s="26"/>
      <c r="RHS65" s="26"/>
      <c r="RHT65" s="26"/>
      <c r="RHU65" s="26"/>
      <c r="RHV65" s="26"/>
      <c r="RHW65" s="26"/>
      <c r="RHX65" s="26"/>
      <c r="RHY65" s="26"/>
      <c r="RHZ65" s="26"/>
      <c r="RIA65" s="26"/>
      <c r="RIB65" s="26"/>
      <c r="RIC65" s="26"/>
      <c r="RID65" s="26"/>
      <c r="RIE65" s="26"/>
      <c r="RIF65" s="26"/>
      <c r="RIG65" s="26"/>
      <c r="RIH65" s="26"/>
      <c r="RII65" s="26"/>
      <c r="RIJ65" s="26"/>
      <c r="RIK65" s="26"/>
      <c r="RIL65" s="26"/>
      <c r="RIM65" s="26"/>
      <c r="RIN65" s="26"/>
      <c r="RIO65" s="26"/>
      <c r="RIP65" s="26"/>
      <c r="RIQ65" s="26"/>
      <c r="RIR65" s="26"/>
      <c r="RIS65" s="26"/>
      <c r="RIT65" s="26"/>
      <c r="RIU65" s="26"/>
      <c r="RIV65" s="26"/>
      <c r="RIW65" s="26"/>
      <c r="RIX65" s="26"/>
      <c r="RIY65" s="26"/>
      <c r="RIZ65" s="26"/>
      <c r="RJA65" s="26"/>
      <c r="RJB65" s="26"/>
      <c r="RJC65" s="26"/>
      <c r="RJD65" s="26"/>
      <c r="RJE65" s="26"/>
      <c r="RJF65" s="26"/>
      <c r="RJG65" s="26"/>
      <c r="RJH65" s="26"/>
      <c r="RJI65" s="26"/>
      <c r="RJJ65" s="26"/>
      <c r="RJK65" s="26"/>
      <c r="RJL65" s="26"/>
      <c r="RJM65" s="26"/>
      <c r="RJN65" s="26"/>
      <c r="RJO65" s="26"/>
      <c r="RJP65" s="26"/>
      <c r="RJQ65" s="26"/>
      <c r="RJR65" s="26"/>
      <c r="RJS65" s="26"/>
      <c r="RJT65" s="26"/>
      <c r="RJU65" s="26"/>
      <c r="RJV65" s="26"/>
      <c r="RJW65" s="26"/>
      <c r="RJX65" s="26"/>
      <c r="RJY65" s="26"/>
      <c r="RJZ65" s="26"/>
      <c r="RKA65" s="26"/>
      <c r="RKB65" s="26"/>
      <c r="RKC65" s="26"/>
      <c r="RKD65" s="26"/>
      <c r="RKE65" s="26"/>
      <c r="RKF65" s="26"/>
      <c r="RKG65" s="26"/>
      <c r="RKH65" s="26"/>
      <c r="RKI65" s="26"/>
      <c r="RKJ65" s="26"/>
      <c r="RKK65" s="26"/>
      <c r="RKL65" s="26"/>
      <c r="RKM65" s="26"/>
      <c r="RKN65" s="26"/>
      <c r="RKO65" s="26"/>
      <c r="RKP65" s="26"/>
      <c r="RKQ65" s="26"/>
      <c r="RKR65" s="26"/>
      <c r="RKS65" s="26"/>
      <c r="RKT65" s="26"/>
      <c r="RKU65" s="26"/>
      <c r="RKV65" s="26"/>
      <c r="RKW65" s="26"/>
      <c r="RKX65" s="26"/>
      <c r="RKY65" s="26"/>
      <c r="RKZ65" s="26"/>
      <c r="RLA65" s="26"/>
      <c r="RLB65" s="26"/>
      <c r="RLC65" s="26"/>
      <c r="RLD65" s="26"/>
      <c r="RLE65" s="26"/>
      <c r="RLF65" s="26"/>
      <c r="RLG65" s="26"/>
      <c r="RLH65" s="26"/>
      <c r="RLI65" s="26"/>
      <c r="RLJ65" s="26"/>
      <c r="RLK65" s="26"/>
      <c r="RLL65" s="26"/>
      <c r="RLM65" s="26"/>
      <c r="RLN65" s="26"/>
      <c r="RLO65" s="26"/>
      <c r="RLP65" s="26"/>
      <c r="RLQ65" s="26"/>
      <c r="RLR65" s="26"/>
      <c r="RLS65" s="26"/>
      <c r="RLT65" s="26"/>
      <c r="RLU65" s="26"/>
      <c r="RLV65" s="26"/>
      <c r="RLW65" s="26"/>
      <c r="RLX65" s="26"/>
      <c r="RLY65" s="26"/>
      <c r="RLZ65" s="26"/>
      <c r="RMA65" s="26"/>
      <c r="RMB65" s="26"/>
      <c r="RMC65" s="26"/>
      <c r="RMD65" s="26"/>
      <c r="RME65" s="26"/>
      <c r="RMF65" s="26"/>
      <c r="RMG65" s="26"/>
      <c r="RMH65" s="26"/>
      <c r="RMI65" s="26"/>
      <c r="RMJ65" s="26"/>
      <c r="RMK65" s="26"/>
      <c r="RML65" s="26"/>
      <c r="RMM65" s="26"/>
      <c r="RMN65" s="26"/>
      <c r="RMO65" s="26"/>
      <c r="RMP65" s="26"/>
      <c r="RMQ65" s="26"/>
      <c r="RMR65" s="26"/>
      <c r="RMS65" s="26"/>
      <c r="RMT65" s="26"/>
      <c r="RMU65" s="26"/>
      <c r="RMV65" s="26"/>
      <c r="RMW65" s="26"/>
      <c r="RMX65" s="26"/>
      <c r="RMY65" s="26"/>
      <c r="RMZ65" s="26"/>
      <c r="RNA65" s="26"/>
      <c r="RNB65" s="26"/>
      <c r="RNC65" s="26"/>
      <c r="RND65" s="26"/>
      <c r="RNE65" s="26"/>
      <c r="RNF65" s="26"/>
      <c r="RNG65" s="26"/>
      <c r="RNH65" s="26"/>
      <c r="RNI65" s="26"/>
      <c r="RNJ65" s="26"/>
      <c r="RNK65" s="26"/>
      <c r="RNL65" s="26"/>
      <c r="RNM65" s="26"/>
      <c r="RNN65" s="26"/>
      <c r="RNO65" s="26"/>
      <c r="RNP65" s="26"/>
      <c r="RNQ65" s="26"/>
      <c r="RNR65" s="26"/>
      <c r="RNS65" s="26"/>
      <c r="RNT65" s="26"/>
      <c r="RNU65" s="26"/>
      <c r="RNV65" s="26"/>
      <c r="RNW65" s="26"/>
      <c r="RNX65" s="26"/>
      <c r="RNY65" s="26"/>
      <c r="RNZ65" s="26"/>
      <c r="ROA65" s="26"/>
      <c r="ROB65" s="26"/>
      <c r="ROC65" s="26"/>
      <c r="ROD65" s="26"/>
      <c r="ROE65" s="26"/>
      <c r="ROF65" s="26"/>
      <c r="ROG65" s="26"/>
      <c r="ROH65" s="26"/>
      <c r="ROI65" s="26"/>
      <c r="ROJ65" s="26"/>
      <c r="ROK65" s="26"/>
      <c r="ROL65" s="26"/>
      <c r="ROM65" s="26"/>
      <c r="RON65" s="26"/>
      <c r="ROO65" s="26"/>
      <c r="ROP65" s="26"/>
      <c r="ROQ65" s="26"/>
      <c r="ROR65" s="26"/>
      <c r="ROS65" s="26"/>
      <c r="ROT65" s="26"/>
      <c r="ROU65" s="26"/>
      <c r="ROV65" s="26"/>
      <c r="ROW65" s="26"/>
      <c r="ROX65" s="26"/>
      <c r="ROY65" s="26"/>
      <c r="ROZ65" s="26"/>
      <c r="RPA65" s="26"/>
      <c r="RPB65" s="26"/>
      <c r="RPC65" s="26"/>
      <c r="RPD65" s="26"/>
      <c r="RPE65" s="26"/>
      <c r="RPF65" s="26"/>
      <c r="RPG65" s="26"/>
      <c r="RPH65" s="26"/>
      <c r="RPI65" s="26"/>
      <c r="RPJ65" s="26"/>
      <c r="RPK65" s="26"/>
      <c r="RPL65" s="26"/>
      <c r="RPM65" s="26"/>
      <c r="RPN65" s="26"/>
      <c r="RPO65" s="26"/>
      <c r="RPP65" s="26"/>
      <c r="RPQ65" s="26"/>
      <c r="RPR65" s="26"/>
      <c r="RPS65" s="26"/>
      <c r="RPT65" s="26"/>
      <c r="RPU65" s="26"/>
      <c r="RPV65" s="26"/>
      <c r="RPW65" s="26"/>
      <c r="RPX65" s="26"/>
      <c r="RPY65" s="26"/>
      <c r="RPZ65" s="26"/>
      <c r="RQA65" s="26"/>
      <c r="RQB65" s="26"/>
      <c r="RQC65" s="26"/>
      <c r="RQD65" s="26"/>
      <c r="RQE65" s="26"/>
      <c r="RQF65" s="26"/>
      <c r="RQG65" s="26"/>
      <c r="RQH65" s="26"/>
      <c r="RQI65" s="26"/>
      <c r="RQJ65" s="26"/>
      <c r="RQK65" s="26"/>
      <c r="RQL65" s="26"/>
      <c r="RQM65" s="26"/>
      <c r="RQN65" s="26"/>
      <c r="RQO65" s="26"/>
      <c r="RQP65" s="26"/>
      <c r="RQQ65" s="26"/>
      <c r="RQR65" s="26"/>
      <c r="RQS65" s="26"/>
      <c r="RQT65" s="26"/>
      <c r="RQU65" s="26"/>
      <c r="RQV65" s="26"/>
      <c r="RQW65" s="26"/>
      <c r="RQX65" s="26"/>
      <c r="RQY65" s="26"/>
      <c r="RQZ65" s="26"/>
      <c r="RRA65" s="26"/>
      <c r="RRB65" s="26"/>
      <c r="RRC65" s="26"/>
      <c r="RRD65" s="26"/>
      <c r="RRE65" s="26"/>
      <c r="RRF65" s="26"/>
      <c r="RRG65" s="26"/>
      <c r="RRH65" s="26"/>
      <c r="RRI65" s="26"/>
      <c r="RRJ65" s="26"/>
      <c r="RRK65" s="26"/>
      <c r="RRL65" s="26"/>
      <c r="RRM65" s="26"/>
      <c r="RRN65" s="26"/>
      <c r="RRO65" s="26"/>
      <c r="RRP65" s="26"/>
      <c r="RRQ65" s="26"/>
      <c r="RRR65" s="26"/>
      <c r="RRS65" s="26"/>
      <c r="RRT65" s="26"/>
      <c r="RRU65" s="26"/>
      <c r="RRV65" s="26"/>
      <c r="RRW65" s="26"/>
      <c r="RRX65" s="26"/>
      <c r="RRY65" s="26"/>
      <c r="RRZ65" s="26"/>
      <c r="RSA65" s="26"/>
      <c r="RSB65" s="26"/>
      <c r="RSC65" s="26"/>
      <c r="RSD65" s="26"/>
      <c r="RSE65" s="26"/>
      <c r="RSF65" s="26"/>
      <c r="RSG65" s="26"/>
      <c r="RSH65" s="26"/>
      <c r="RSI65" s="26"/>
      <c r="RSJ65" s="26"/>
      <c r="RSK65" s="26"/>
      <c r="RSL65" s="26"/>
      <c r="RSM65" s="26"/>
      <c r="RSN65" s="26"/>
      <c r="RSO65" s="26"/>
      <c r="RSP65" s="26"/>
      <c r="RSQ65" s="26"/>
      <c r="RSR65" s="26"/>
      <c r="RSS65" s="26"/>
      <c r="RST65" s="26"/>
      <c r="RSU65" s="26"/>
      <c r="RSV65" s="26"/>
      <c r="RSW65" s="26"/>
      <c r="RSX65" s="26"/>
      <c r="RSY65" s="26"/>
      <c r="RSZ65" s="26"/>
      <c r="RTA65" s="26"/>
      <c r="RTB65" s="26"/>
      <c r="RTC65" s="26"/>
      <c r="RTD65" s="26"/>
      <c r="RTE65" s="26"/>
      <c r="RTF65" s="26"/>
      <c r="RTG65" s="26"/>
      <c r="RTH65" s="26"/>
      <c r="RTI65" s="26"/>
      <c r="RTJ65" s="26"/>
      <c r="RTK65" s="26"/>
      <c r="RTL65" s="26"/>
      <c r="RTM65" s="26"/>
      <c r="RTN65" s="26"/>
      <c r="RTO65" s="26"/>
      <c r="RTP65" s="26"/>
      <c r="RTQ65" s="26"/>
      <c r="RTR65" s="26"/>
      <c r="RTS65" s="26"/>
      <c r="RTT65" s="26"/>
      <c r="RTU65" s="26"/>
      <c r="RTV65" s="26"/>
      <c r="RTW65" s="26"/>
      <c r="RTX65" s="26"/>
      <c r="RTY65" s="26"/>
      <c r="RTZ65" s="26"/>
      <c r="RUA65" s="26"/>
      <c r="RUB65" s="26"/>
      <c r="RUC65" s="26"/>
      <c r="RUD65" s="26"/>
      <c r="RUE65" s="26"/>
      <c r="RUF65" s="26"/>
      <c r="RUG65" s="26"/>
      <c r="RUH65" s="26"/>
      <c r="RUI65" s="26"/>
      <c r="RUJ65" s="26"/>
      <c r="RUK65" s="26"/>
      <c r="RUL65" s="26"/>
      <c r="RUM65" s="26"/>
      <c r="RUN65" s="26"/>
      <c r="RUO65" s="26"/>
      <c r="RUP65" s="26"/>
      <c r="RUQ65" s="26"/>
      <c r="RUR65" s="26"/>
      <c r="RUS65" s="26"/>
      <c r="RUT65" s="26"/>
      <c r="RUU65" s="26"/>
      <c r="RUV65" s="26"/>
      <c r="RUW65" s="26"/>
      <c r="RUX65" s="26"/>
      <c r="RUY65" s="26"/>
      <c r="RUZ65" s="26"/>
      <c r="RVA65" s="26"/>
      <c r="RVB65" s="26"/>
      <c r="RVC65" s="26"/>
      <c r="RVD65" s="26"/>
      <c r="RVE65" s="26"/>
      <c r="RVF65" s="26"/>
      <c r="RVG65" s="26"/>
      <c r="RVH65" s="26"/>
      <c r="RVI65" s="26"/>
      <c r="RVJ65" s="26"/>
      <c r="RVK65" s="26"/>
      <c r="RVL65" s="26"/>
      <c r="RVM65" s="26"/>
      <c r="RVN65" s="26"/>
      <c r="RVO65" s="26"/>
      <c r="RVP65" s="26"/>
      <c r="RVQ65" s="26"/>
      <c r="RVR65" s="26"/>
      <c r="RVS65" s="26"/>
      <c r="RVT65" s="26"/>
      <c r="RVU65" s="26"/>
      <c r="RVV65" s="26"/>
      <c r="RVW65" s="26"/>
      <c r="RVX65" s="26"/>
      <c r="RVY65" s="26"/>
      <c r="RVZ65" s="26"/>
      <c r="RWA65" s="26"/>
      <c r="RWB65" s="26"/>
      <c r="RWC65" s="26"/>
      <c r="RWD65" s="26"/>
      <c r="RWE65" s="26"/>
      <c r="RWF65" s="26"/>
      <c r="RWG65" s="26"/>
      <c r="RWH65" s="26"/>
      <c r="RWI65" s="26"/>
      <c r="RWJ65" s="26"/>
      <c r="RWK65" s="26"/>
      <c r="RWL65" s="26"/>
      <c r="RWM65" s="26"/>
      <c r="RWN65" s="26"/>
      <c r="RWO65" s="26"/>
      <c r="RWP65" s="26"/>
      <c r="RWQ65" s="26"/>
      <c r="RWR65" s="26"/>
      <c r="RWS65" s="26"/>
      <c r="RWT65" s="26"/>
      <c r="RWU65" s="26"/>
      <c r="RWV65" s="26"/>
      <c r="RWW65" s="26"/>
      <c r="RWX65" s="26"/>
      <c r="RWY65" s="26"/>
      <c r="RWZ65" s="26"/>
      <c r="RXA65" s="26"/>
      <c r="RXB65" s="26"/>
      <c r="RXC65" s="26"/>
      <c r="RXD65" s="26"/>
      <c r="RXE65" s="26"/>
      <c r="RXF65" s="26"/>
      <c r="RXG65" s="26"/>
      <c r="RXH65" s="26"/>
      <c r="RXI65" s="26"/>
      <c r="RXJ65" s="26"/>
      <c r="RXK65" s="26"/>
      <c r="RXL65" s="26"/>
      <c r="RXM65" s="26"/>
      <c r="RXN65" s="26"/>
      <c r="RXO65" s="26"/>
      <c r="RXP65" s="26"/>
      <c r="RXQ65" s="26"/>
      <c r="RXR65" s="26"/>
      <c r="RXS65" s="26"/>
      <c r="RXT65" s="26"/>
      <c r="RXU65" s="26"/>
      <c r="RXV65" s="26"/>
      <c r="RXW65" s="26"/>
      <c r="RXX65" s="26"/>
      <c r="RXY65" s="26"/>
      <c r="RXZ65" s="26"/>
      <c r="RYA65" s="26"/>
      <c r="RYB65" s="26"/>
      <c r="RYC65" s="26"/>
      <c r="RYD65" s="26"/>
      <c r="RYE65" s="26"/>
      <c r="RYF65" s="26"/>
      <c r="RYG65" s="26"/>
      <c r="RYH65" s="26"/>
      <c r="RYI65" s="26"/>
      <c r="RYJ65" s="26"/>
      <c r="RYK65" s="26"/>
      <c r="RYL65" s="26"/>
      <c r="RYM65" s="26"/>
      <c r="RYN65" s="26"/>
      <c r="RYO65" s="26"/>
      <c r="RYP65" s="26"/>
      <c r="RYQ65" s="26"/>
      <c r="RYR65" s="26"/>
      <c r="RYS65" s="26"/>
      <c r="RYT65" s="26"/>
      <c r="RYU65" s="26"/>
      <c r="RYV65" s="26"/>
      <c r="RYW65" s="26"/>
      <c r="RYX65" s="26"/>
      <c r="RYY65" s="26"/>
      <c r="RYZ65" s="26"/>
      <c r="RZA65" s="26"/>
      <c r="RZB65" s="26"/>
      <c r="RZC65" s="26"/>
      <c r="RZD65" s="26"/>
      <c r="RZE65" s="26"/>
      <c r="RZF65" s="26"/>
      <c r="RZG65" s="26"/>
      <c r="RZH65" s="26"/>
      <c r="RZI65" s="26"/>
      <c r="RZJ65" s="26"/>
      <c r="RZK65" s="26"/>
      <c r="RZL65" s="26"/>
      <c r="RZM65" s="26"/>
      <c r="RZN65" s="26"/>
      <c r="RZO65" s="26"/>
      <c r="RZP65" s="26"/>
      <c r="RZQ65" s="26"/>
      <c r="RZR65" s="26"/>
      <c r="RZS65" s="26"/>
      <c r="RZT65" s="26"/>
      <c r="RZU65" s="26"/>
      <c r="RZV65" s="26"/>
      <c r="RZW65" s="26"/>
      <c r="RZX65" s="26"/>
      <c r="RZY65" s="26"/>
      <c r="RZZ65" s="26"/>
      <c r="SAA65" s="26"/>
      <c r="SAB65" s="26"/>
      <c r="SAC65" s="26"/>
      <c r="SAD65" s="26"/>
      <c r="SAE65" s="26"/>
      <c r="SAF65" s="26"/>
      <c r="SAG65" s="26"/>
      <c r="SAH65" s="26"/>
      <c r="SAI65" s="26"/>
      <c r="SAJ65" s="26"/>
      <c r="SAK65" s="26"/>
      <c r="SAL65" s="26"/>
      <c r="SAM65" s="26"/>
      <c r="SAN65" s="26"/>
      <c r="SAO65" s="26"/>
      <c r="SAP65" s="26"/>
      <c r="SAQ65" s="26"/>
      <c r="SAR65" s="26"/>
      <c r="SAS65" s="26"/>
      <c r="SAT65" s="26"/>
      <c r="SAU65" s="26"/>
      <c r="SAV65" s="26"/>
      <c r="SAW65" s="26"/>
      <c r="SAX65" s="26"/>
      <c r="SAY65" s="26"/>
      <c r="SAZ65" s="26"/>
      <c r="SBA65" s="26"/>
      <c r="SBB65" s="26"/>
      <c r="SBC65" s="26"/>
      <c r="SBD65" s="26"/>
      <c r="SBE65" s="26"/>
      <c r="SBF65" s="26"/>
      <c r="SBG65" s="26"/>
      <c r="SBH65" s="26"/>
      <c r="SBI65" s="26"/>
      <c r="SBJ65" s="26"/>
      <c r="SBK65" s="26"/>
      <c r="SBL65" s="26"/>
      <c r="SBM65" s="26"/>
      <c r="SBN65" s="26"/>
      <c r="SBO65" s="26"/>
      <c r="SBP65" s="26"/>
      <c r="SBQ65" s="26"/>
      <c r="SBR65" s="26"/>
      <c r="SBS65" s="26"/>
      <c r="SBT65" s="26"/>
      <c r="SBU65" s="26"/>
      <c r="SBV65" s="26"/>
      <c r="SBW65" s="26"/>
      <c r="SBX65" s="26"/>
      <c r="SBY65" s="26"/>
      <c r="SBZ65" s="26"/>
      <c r="SCA65" s="26"/>
      <c r="SCB65" s="26"/>
      <c r="SCC65" s="26"/>
      <c r="SCD65" s="26"/>
      <c r="SCE65" s="26"/>
      <c r="SCF65" s="26"/>
      <c r="SCG65" s="26"/>
      <c r="SCH65" s="26"/>
      <c r="SCI65" s="26"/>
      <c r="SCJ65" s="26"/>
      <c r="SCK65" s="26"/>
      <c r="SCL65" s="26"/>
      <c r="SCM65" s="26"/>
      <c r="SCN65" s="26"/>
      <c r="SCO65" s="26"/>
      <c r="SCP65" s="26"/>
      <c r="SCQ65" s="26"/>
      <c r="SCR65" s="26"/>
      <c r="SCS65" s="26"/>
      <c r="SCT65" s="26"/>
      <c r="SCU65" s="26"/>
      <c r="SCV65" s="26"/>
      <c r="SCW65" s="26"/>
      <c r="SCX65" s="26"/>
      <c r="SCY65" s="26"/>
      <c r="SCZ65" s="26"/>
      <c r="SDA65" s="26"/>
      <c r="SDB65" s="26"/>
      <c r="SDC65" s="26"/>
      <c r="SDD65" s="26"/>
      <c r="SDE65" s="26"/>
      <c r="SDF65" s="26"/>
      <c r="SDG65" s="26"/>
      <c r="SDH65" s="26"/>
      <c r="SDI65" s="26"/>
      <c r="SDJ65" s="26"/>
      <c r="SDK65" s="26"/>
      <c r="SDL65" s="26"/>
      <c r="SDM65" s="26"/>
      <c r="SDN65" s="26"/>
      <c r="SDO65" s="26"/>
      <c r="SDP65" s="26"/>
      <c r="SDQ65" s="26"/>
      <c r="SDR65" s="26"/>
      <c r="SDS65" s="26"/>
      <c r="SDT65" s="26"/>
      <c r="SDU65" s="26"/>
      <c r="SDV65" s="26"/>
      <c r="SDW65" s="26"/>
      <c r="SDX65" s="26"/>
      <c r="SDY65" s="26"/>
      <c r="SDZ65" s="26"/>
      <c r="SEA65" s="26"/>
      <c r="SEB65" s="26"/>
      <c r="SEC65" s="26"/>
      <c r="SED65" s="26"/>
      <c r="SEE65" s="26"/>
      <c r="SEF65" s="26"/>
      <c r="SEG65" s="26"/>
      <c r="SEH65" s="26"/>
      <c r="SEI65" s="26"/>
      <c r="SEJ65" s="26"/>
      <c r="SEK65" s="26"/>
      <c r="SEL65" s="26"/>
      <c r="SEM65" s="26"/>
      <c r="SEN65" s="26"/>
      <c r="SEO65" s="26"/>
      <c r="SEP65" s="26"/>
      <c r="SEQ65" s="26"/>
      <c r="SER65" s="26"/>
      <c r="SES65" s="26"/>
      <c r="SET65" s="26"/>
      <c r="SEU65" s="26"/>
      <c r="SEV65" s="26"/>
      <c r="SEW65" s="26"/>
      <c r="SEX65" s="26"/>
      <c r="SEY65" s="26"/>
      <c r="SEZ65" s="26"/>
      <c r="SFA65" s="26"/>
      <c r="SFB65" s="26"/>
      <c r="SFC65" s="26"/>
      <c r="SFD65" s="26"/>
      <c r="SFE65" s="26"/>
      <c r="SFF65" s="26"/>
      <c r="SFG65" s="26"/>
      <c r="SFH65" s="26"/>
      <c r="SFI65" s="26"/>
      <c r="SFJ65" s="26"/>
      <c r="SFK65" s="26"/>
      <c r="SFL65" s="26"/>
      <c r="SFM65" s="26"/>
      <c r="SFN65" s="26"/>
      <c r="SFO65" s="26"/>
      <c r="SFP65" s="26"/>
      <c r="SFQ65" s="26"/>
      <c r="SFR65" s="26"/>
      <c r="SFS65" s="26"/>
      <c r="SFT65" s="26"/>
      <c r="SFU65" s="26"/>
      <c r="SFV65" s="26"/>
      <c r="SFW65" s="26"/>
      <c r="SFX65" s="26"/>
      <c r="SFY65" s="26"/>
      <c r="SFZ65" s="26"/>
      <c r="SGA65" s="26"/>
      <c r="SGB65" s="26"/>
      <c r="SGC65" s="26"/>
      <c r="SGD65" s="26"/>
      <c r="SGE65" s="26"/>
      <c r="SGF65" s="26"/>
      <c r="SGG65" s="26"/>
      <c r="SGH65" s="26"/>
      <c r="SGI65" s="26"/>
      <c r="SGJ65" s="26"/>
      <c r="SGK65" s="26"/>
      <c r="SGL65" s="26"/>
      <c r="SGM65" s="26"/>
      <c r="SGN65" s="26"/>
      <c r="SGO65" s="26"/>
      <c r="SGP65" s="26"/>
      <c r="SGQ65" s="26"/>
      <c r="SGR65" s="26"/>
      <c r="SGS65" s="26"/>
      <c r="SGT65" s="26"/>
      <c r="SGU65" s="26"/>
      <c r="SGV65" s="26"/>
      <c r="SGW65" s="26"/>
      <c r="SGX65" s="26"/>
      <c r="SGY65" s="26"/>
      <c r="SGZ65" s="26"/>
      <c r="SHA65" s="26"/>
      <c r="SHB65" s="26"/>
      <c r="SHC65" s="26"/>
      <c r="SHD65" s="26"/>
      <c r="SHE65" s="26"/>
      <c r="SHF65" s="26"/>
      <c r="SHG65" s="26"/>
      <c r="SHH65" s="26"/>
      <c r="SHI65" s="26"/>
      <c r="SHJ65" s="26"/>
      <c r="SHK65" s="26"/>
      <c r="SHL65" s="26"/>
      <c r="SHM65" s="26"/>
      <c r="SHN65" s="26"/>
      <c r="SHO65" s="26"/>
      <c r="SHP65" s="26"/>
      <c r="SHQ65" s="26"/>
      <c r="SHR65" s="26"/>
      <c r="SHS65" s="26"/>
      <c r="SHT65" s="26"/>
      <c r="SHU65" s="26"/>
      <c r="SHV65" s="26"/>
      <c r="SHW65" s="26"/>
      <c r="SHX65" s="26"/>
      <c r="SHY65" s="26"/>
      <c r="SHZ65" s="26"/>
      <c r="SIA65" s="26"/>
      <c r="SIB65" s="26"/>
      <c r="SIC65" s="26"/>
      <c r="SID65" s="26"/>
      <c r="SIE65" s="26"/>
      <c r="SIF65" s="26"/>
      <c r="SIG65" s="26"/>
      <c r="SIH65" s="26"/>
      <c r="SII65" s="26"/>
      <c r="SIJ65" s="26"/>
      <c r="SIK65" s="26"/>
      <c r="SIL65" s="26"/>
      <c r="SIM65" s="26"/>
      <c r="SIN65" s="26"/>
      <c r="SIO65" s="26"/>
      <c r="SIP65" s="26"/>
      <c r="SIQ65" s="26"/>
      <c r="SIR65" s="26"/>
      <c r="SIS65" s="26"/>
      <c r="SIT65" s="26"/>
      <c r="SIU65" s="26"/>
      <c r="SIV65" s="26"/>
      <c r="SIW65" s="26"/>
      <c r="SIX65" s="26"/>
      <c r="SIY65" s="26"/>
      <c r="SIZ65" s="26"/>
      <c r="SJA65" s="26"/>
      <c r="SJB65" s="26"/>
      <c r="SJC65" s="26"/>
      <c r="SJD65" s="26"/>
      <c r="SJE65" s="26"/>
      <c r="SJF65" s="26"/>
      <c r="SJG65" s="26"/>
      <c r="SJH65" s="26"/>
      <c r="SJI65" s="26"/>
      <c r="SJJ65" s="26"/>
      <c r="SJK65" s="26"/>
      <c r="SJL65" s="26"/>
      <c r="SJM65" s="26"/>
      <c r="SJN65" s="26"/>
      <c r="SJO65" s="26"/>
      <c r="SJP65" s="26"/>
      <c r="SJQ65" s="26"/>
      <c r="SJR65" s="26"/>
      <c r="SJS65" s="26"/>
      <c r="SJT65" s="26"/>
      <c r="SJU65" s="26"/>
      <c r="SJV65" s="26"/>
      <c r="SJW65" s="26"/>
      <c r="SJX65" s="26"/>
      <c r="SJY65" s="26"/>
      <c r="SJZ65" s="26"/>
      <c r="SKA65" s="26"/>
      <c r="SKB65" s="26"/>
      <c r="SKC65" s="26"/>
      <c r="SKD65" s="26"/>
      <c r="SKE65" s="26"/>
      <c r="SKF65" s="26"/>
      <c r="SKG65" s="26"/>
      <c r="SKH65" s="26"/>
      <c r="SKI65" s="26"/>
      <c r="SKJ65" s="26"/>
      <c r="SKK65" s="26"/>
      <c r="SKL65" s="26"/>
      <c r="SKM65" s="26"/>
      <c r="SKN65" s="26"/>
      <c r="SKO65" s="26"/>
      <c r="SKP65" s="26"/>
      <c r="SKQ65" s="26"/>
      <c r="SKR65" s="26"/>
      <c r="SKS65" s="26"/>
      <c r="SKT65" s="26"/>
      <c r="SKU65" s="26"/>
      <c r="SKV65" s="26"/>
      <c r="SKW65" s="26"/>
      <c r="SKX65" s="26"/>
      <c r="SKY65" s="26"/>
      <c r="SKZ65" s="26"/>
      <c r="SLA65" s="26"/>
      <c r="SLB65" s="26"/>
      <c r="SLC65" s="26"/>
      <c r="SLD65" s="26"/>
      <c r="SLE65" s="26"/>
      <c r="SLF65" s="26"/>
      <c r="SLG65" s="26"/>
      <c r="SLH65" s="26"/>
      <c r="SLI65" s="26"/>
      <c r="SLJ65" s="26"/>
      <c r="SLK65" s="26"/>
      <c r="SLL65" s="26"/>
      <c r="SLM65" s="26"/>
      <c r="SLN65" s="26"/>
      <c r="SLO65" s="26"/>
      <c r="SLP65" s="26"/>
      <c r="SLQ65" s="26"/>
      <c r="SLR65" s="26"/>
      <c r="SLS65" s="26"/>
      <c r="SLT65" s="26"/>
      <c r="SLU65" s="26"/>
      <c r="SLV65" s="26"/>
      <c r="SLW65" s="26"/>
      <c r="SLX65" s="26"/>
      <c r="SLY65" s="26"/>
      <c r="SLZ65" s="26"/>
      <c r="SMA65" s="26"/>
      <c r="SMB65" s="26"/>
      <c r="SMC65" s="26"/>
      <c r="SMD65" s="26"/>
      <c r="SME65" s="26"/>
      <c r="SMF65" s="26"/>
      <c r="SMG65" s="26"/>
      <c r="SMH65" s="26"/>
      <c r="SMI65" s="26"/>
      <c r="SMJ65" s="26"/>
      <c r="SMK65" s="26"/>
      <c r="SML65" s="26"/>
      <c r="SMM65" s="26"/>
      <c r="SMN65" s="26"/>
      <c r="SMO65" s="26"/>
      <c r="SMP65" s="26"/>
      <c r="SMQ65" s="26"/>
      <c r="SMR65" s="26"/>
      <c r="SMS65" s="26"/>
      <c r="SMT65" s="26"/>
      <c r="SMU65" s="26"/>
      <c r="SMV65" s="26"/>
      <c r="SMW65" s="26"/>
      <c r="SMX65" s="26"/>
      <c r="SMY65" s="26"/>
      <c r="SMZ65" s="26"/>
      <c r="SNA65" s="26"/>
      <c r="SNB65" s="26"/>
      <c r="SNC65" s="26"/>
      <c r="SND65" s="26"/>
      <c r="SNE65" s="26"/>
      <c r="SNF65" s="26"/>
      <c r="SNG65" s="26"/>
      <c r="SNH65" s="26"/>
      <c r="SNI65" s="26"/>
      <c r="SNJ65" s="26"/>
      <c r="SNK65" s="26"/>
      <c r="SNL65" s="26"/>
      <c r="SNM65" s="26"/>
      <c r="SNN65" s="26"/>
      <c r="SNO65" s="26"/>
      <c r="SNP65" s="26"/>
      <c r="SNQ65" s="26"/>
      <c r="SNR65" s="26"/>
      <c r="SNS65" s="26"/>
      <c r="SNT65" s="26"/>
      <c r="SNU65" s="26"/>
      <c r="SNV65" s="26"/>
      <c r="SNW65" s="26"/>
      <c r="SNX65" s="26"/>
      <c r="SNY65" s="26"/>
      <c r="SNZ65" s="26"/>
      <c r="SOA65" s="26"/>
      <c r="SOB65" s="26"/>
      <c r="SOC65" s="26"/>
      <c r="SOD65" s="26"/>
      <c r="SOE65" s="26"/>
      <c r="SOF65" s="26"/>
      <c r="SOG65" s="26"/>
      <c r="SOH65" s="26"/>
      <c r="SOI65" s="26"/>
      <c r="SOJ65" s="26"/>
      <c r="SOK65" s="26"/>
      <c r="SOL65" s="26"/>
      <c r="SOM65" s="26"/>
      <c r="SON65" s="26"/>
      <c r="SOO65" s="26"/>
      <c r="SOP65" s="26"/>
      <c r="SOQ65" s="26"/>
      <c r="SOR65" s="26"/>
      <c r="SOS65" s="26"/>
      <c r="SOT65" s="26"/>
      <c r="SOU65" s="26"/>
      <c r="SOV65" s="26"/>
      <c r="SOW65" s="26"/>
      <c r="SOX65" s="26"/>
      <c r="SOY65" s="26"/>
      <c r="SOZ65" s="26"/>
      <c r="SPA65" s="26"/>
      <c r="SPB65" s="26"/>
      <c r="SPC65" s="26"/>
      <c r="SPD65" s="26"/>
      <c r="SPE65" s="26"/>
      <c r="SPF65" s="26"/>
      <c r="SPG65" s="26"/>
      <c r="SPH65" s="26"/>
      <c r="SPI65" s="26"/>
      <c r="SPJ65" s="26"/>
      <c r="SPK65" s="26"/>
      <c r="SPL65" s="26"/>
      <c r="SPM65" s="26"/>
      <c r="SPN65" s="26"/>
      <c r="SPO65" s="26"/>
      <c r="SPP65" s="26"/>
      <c r="SPQ65" s="26"/>
      <c r="SPR65" s="26"/>
      <c r="SPS65" s="26"/>
      <c r="SPT65" s="26"/>
      <c r="SPU65" s="26"/>
      <c r="SPV65" s="26"/>
      <c r="SPW65" s="26"/>
      <c r="SPX65" s="26"/>
      <c r="SPY65" s="26"/>
      <c r="SPZ65" s="26"/>
      <c r="SQA65" s="26"/>
      <c r="SQB65" s="26"/>
      <c r="SQC65" s="26"/>
      <c r="SQD65" s="26"/>
      <c r="SQE65" s="26"/>
      <c r="SQF65" s="26"/>
      <c r="SQG65" s="26"/>
      <c r="SQH65" s="26"/>
      <c r="SQI65" s="26"/>
      <c r="SQJ65" s="26"/>
      <c r="SQK65" s="26"/>
      <c r="SQL65" s="26"/>
      <c r="SQM65" s="26"/>
      <c r="SQN65" s="26"/>
      <c r="SQO65" s="26"/>
      <c r="SQP65" s="26"/>
      <c r="SQQ65" s="26"/>
      <c r="SQR65" s="26"/>
      <c r="SQS65" s="26"/>
      <c r="SQT65" s="26"/>
      <c r="SQU65" s="26"/>
      <c r="SQV65" s="26"/>
      <c r="SQW65" s="26"/>
      <c r="SQX65" s="26"/>
      <c r="SQY65" s="26"/>
      <c r="SQZ65" s="26"/>
      <c r="SRA65" s="26"/>
      <c r="SRB65" s="26"/>
      <c r="SRC65" s="26"/>
      <c r="SRD65" s="26"/>
      <c r="SRE65" s="26"/>
      <c r="SRF65" s="26"/>
      <c r="SRG65" s="26"/>
      <c r="SRH65" s="26"/>
      <c r="SRI65" s="26"/>
      <c r="SRJ65" s="26"/>
      <c r="SRK65" s="26"/>
      <c r="SRL65" s="26"/>
      <c r="SRM65" s="26"/>
      <c r="SRN65" s="26"/>
      <c r="SRO65" s="26"/>
      <c r="SRP65" s="26"/>
      <c r="SRQ65" s="26"/>
      <c r="SRR65" s="26"/>
      <c r="SRS65" s="26"/>
      <c r="SRT65" s="26"/>
      <c r="SRU65" s="26"/>
      <c r="SRV65" s="26"/>
      <c r="SRW65" s="26"/>
      <c r="SRX65" s="26"/>
      <c r="SRY65" s="26"/>
      <c r="SRZ65" s="26"/>
      <c r="SSA65" s="26"/>
      <c r="SSB65" s="26"/>
      <c r="SSC65" s="26"/>
      <c r="SSD65" s="26"/>
      <c r="SSE65" s="26"/>
      <c r="SSF65" s="26"/>
      <c r="SSG65" s="26"/>
      <c r="SSH65" s="26"/>
      <c r="SSI65" s="26"/>
      <c r="SSJ65" s="26"/>
      <c r="SSK65" s="26"/>
      <c r="SSL65" s="26"/>
      <c r="SSM65" s="26"/>
      <c r="SSN65" s="26"/>
      <c r="SSO65" s="26"/>
      <c r="SSP65" s="26"/>
      <c r="SSQ65" s="26"/>
      <c r="SSR65" s="26"/>
      <c r="SSS65" s="26"/>
      <c r="SST65" s="26"/>
      <c r="SSU65" s="26"/>
      <c r="SSV65" s="26"/>
      <c r="SSW65" s="26"/>
      <c r="SSX65" s="26"/>
      <c r="SSY65" s="26"/>
      <c r="SSZ65" s="26"/>
      <c r="STA65" s="26"/>
      <c r="STB65" s="26"/>
      <c r="STC65" s="26"/>
      <c r="STD65" s="26"/>
      <c r="STE65" s="26"/>
      <c r="STF65" s="26"/>
      <c r="STG65" s="26"/>
      <c r="STH65" s="26"/>
      <c r="STI65" s="26"/>
      <c r="STJ65" s="26"/>
      <c r="STK65" s="26"/>
      <c r="STL65" s="26"/>
      <c r="STM65" s="26"/>
      <c r="STN65" s="26"/>
      <c r="STO65" s="26"/>
      <c r="STP65" s="26"/>
      <c r="STQ65" s="26"/>
      <c r="STR65" s="26"/>
      <c r="STS65" s="26"/>
      <c r="STT65" s="26"/>
      <c r="STU65" s="26"/>
      <c r="STV65" s="26"/>
      <c r="STW65" s="26"/>
      <c r="STX65" s="26"/>
      <c r="STY65" s="26"/>
      <c r="STZ65" s="26"/>
      <c r="SUA65" s="26"/>
      <c r="SUB65" s="26"/>
      <c r="SUC65" s="26"/>
      <c r="SUD65" s="26"/>
      <c r="SUE65" s="26"/>
      <c r="SUF65" s="26"/>
      <c r="SUG65" s="26"/>
      <c r="SUH65" s="26"/>
      <c r="SUI65" s="26"/>
      <c r="SUJ65" s="26"/>
      <c r="SUK65" s="26"/>
      <c r="SUL65" s="26"/>
      <c r="SUM65" s="26"/>
      <c r="SUN65" s="26"/>
      <c r="SUO65" s="26"/>
      <c r="SUP65" s="26"/>
      <c r="SUQ65" s="26"/>
      <c r="SUR65" s="26"/>
      <c r="SUS65" s="26"/>
      <c r="SUT65" s="26"/>
      <c r="SUU65" s="26"/>
      <c r="SUV65" s="26"/>
      <c r="SUW65" s="26"/>
      <c r="SUX65" s="26"/>
      <c r="SUY65" s="26"/>
      <c r="SUZ65" s="26"/>
      <c r="SVA65" s="26"/>
      <c r="SVB65" s="26"/>
      <c r="SVC65" s="26"/>
      <c r="SVD65" s="26"/>
      <c r="SVE65" s="26"/>
      <c r="SVF65" s="26"/>
      <c r="SVG65" s="26"/>
      <c r="SVH65" s="26"/>
      <c r="SVI65" s="26"/>
      <c r="SVJ65" s="26"/>
      <c r="SVK65" s="26"/>
      <c r="SVL65" s="26"/>
      <c r="SVM65" s="26"/>
      <c r="SVN65" s="26"/>
      <c r="SVO65" s="26"/>
      <c r="SVP65" s="26"/>
      <c r="SVQ65" s="26"/>
      <c r="SVR65" s="26"/>
      <c r="SVS65" s="26"/>
      <c r="SVT65" s="26"/>
      <c r="SVU65" s="26"/>
      <c r="SVV65" s="26"/>
      <c r="SVW65" s="26"/>
      <c r="SVX65" s="26"/>
      <c r="SVY65" s="26"/>
      <c r="SVZ65" s="26"/>
      <c r="SWA65" s="26"/>
      <c r="SWB65" s="26"/>
      <c r="SWC65" s="26"/>
      <c r="SWD65" s="26"/>
      <c r="SWE65" s="26"/>
      <c r="SWF65" s="26"/>
      <c r="SWG65" s="26"/>
      <c r="SWH65" s="26"/>
      <c r="SWI65" s="26"/>
      <c r="SWJ65" s="26"/>
      <c r="SWK65" s="26"/>
      <c r="SWL65" s="26"/>
      <c r="SWM65" s="26"/>
      <c r="SWN65" s="26"/>
      <c r="SWO65" s="26"/>
      <c r="SWP65" s="26"/>
      <c r="SWQ65" s="26"/>
      <c r="SWR65" s="26"/>
      <c r="SWS65" s="26"/>
      <c r="SWT65" s="26"/>
      <c r="SWU65" s="26"/>
      <c r="SWV65" s="26"/>
      <c r="SWW65" s="26"/>
      <c r="SWX65" s="26"/>
      <c r="SWY65" s="26"/>
      <c r="SWZ65" s="26"/>
      <c r="SXA65" s="26"/>
      <c r="SXB65" s="26"/>
      <c r="SXC65" s="26"/>
      <c r="SXD65" s="26"/>
      <c r="SXE65" s="26"/>
      <c r="SXF65" s="26"/>
      <c r="SXG65" s="26"/>
      <c r="SXH65" s="26"/>
      <c r="SXI65" s="26"/>
      <c r="SXJ65" s="26"/>
      <c r="SXK65" s="26"/>
      <c r="SXL65" s="26"/>
      <c r="SXM65" s="26"/>
      <c r="SXN65" s="26"/>
      <c r="SXO65" s="26"/>
      <c r="SXP65" s="26"/>
      <c r="SXQ65" s="26"/>
      <c r="SXR65" s="26"/>
      <c r="SXS65" s="26"/>
      <c r="SXT65" s="26"/>
      <c r="SXU65" s="26"/>
      <c r="SXV65" s="26"/>
      <c r="SXW65" s="26"/>
      <c r="SXX65" s="26"/>
      <c r="SXY65" s="26"/>
      <c r="SXZ65" s="26"/>
      <c r="SYA65" s="26"/>
      <c r="SYB65" s="26"/>
      <c r="SYC65" s="26"/>
      <c r="SYD65" s="26"/>
      <c r="SYE65" s="26"/>
      <c r="SYF65" s="26"/>
      <c r="SYG65" s="26"/>
      <c r="SYH65" s="26"/>
      <c r="SYI65" s="26"/>
      <c r="SYJ65" s="26"/>
      <c r="SYK65" s="26"/>
      <c r="SYL65" s="26"/>
      <c r="SYM65" s="26"/>
      <c r="SYN65" s="26"/>
      <c r="SYO65" s="26"/>
      <c r="SYP65" s="26"/>
      <c r="SYQ65" s="26"/>
      <c r="SYR65" s="26"/>
      <c r="SYS65" s="26"/>
      <c r="SYT65" s="26"/>
      <c r="SYU65" s="26"/>
      <c r="SYV65" s="26"/>
      <c r="SYW65" s="26"/>
      <c r="SYX65" s="26"/>
      <c r="SYY65" s="26"/>
      <c r="SYZ65" s="26"/>
      <c r="SZA65" s="26"/>
      <c r="SZB65" s="26"/>
      <c r="SZC65" s="26"/>
      <c r="SZD65" s="26"/>
      <c r="SZE65" s="26"/>
      <c r="SZF65" s="26"/>
      <c r="SZG65" s="26"/>
      <c r="SZH65" s="26"/>
      <c r="SZI65" s="26"/>
      <c r="SZJ65" s="26"/>
      <c r="SZK65" s="26"/>
      <c r="SZL65" s="26"/>
      <c r="SZM65" s="26"/>
      <c r="SZN65" s="26"/>
      <c r="SZO65" s="26"/>
      <c r="SZP65" s="26"/>
      <c r="SZQ65" s="26"/>
      <c r="SZR65" s="26"/>
      <c r="SZS65" s="26"/>
      <c r="SZT65" s="26"/>
      <c r="SZU65" s="26"/>
      <c r="SZV65" s="26"/>
      <c r="SZW65" s="26"/>
      <c r="SZX65" s="26"/>
      <c r="SZY65" s="26"/>
      <c r="SZZ65" s="26"/>
      <c r="TAA65" s="26"/>
      <c r="TAB65" s="26"/>
      <c r="TAC65" s="26"/>
      <c r="TAD65" s="26"/>
      <c r="TAE65" s="26"/>
      <c r="TAF65" s="26"/>
      <c r="TAG65" s="26"/>
      <c r="TAH65" s="26"/>
      <c r="TAI65" s="26"/>
      <c r="TAJ65" s="26"/>
      <c r="TAK65" s="26"/>
      <c r="TAL65" s="26"/>
      <c r="TAM65" s="26"/>
      <c r="TAN65" s="26"/>
      <c r="TAO65" s="26"/>
      <c r="TAP65" s="26"/>
      <c r="TAQ65" s="26"/>
      <c r="TAR65" s="26"/>
      <c r="TAS65" s="26"/>
      <c r="TAT65" s="26"/>
      <c r="TAU65" s="26"/>
      <c r="TAV65" s="26"/>
      <c r="TAW65" s="26"/>
      <c r="TAX65" s="26"/>
      <c r="TAY65" s="26"/>
      <c r="TAZ65" s="26"/>
      <c r="TBA65" s="26"/>
      <c r="TBB65" s="26"/>
      <c r="TBC65" s="26"/>
      <c r="TBD65" s="26"/>
      <c r="TBE65" s="26"/>
      <c r="TBF65" s="26"/>
      <c r="TBG65" s="26"/>
      <c r="TBH65" s="26"/>
      <c r="TBI65" s="26"/>
      <c r="TBJ65" s="26"/>
      <c r="TBK65" s="26"/>
      <c r="TBL65" s="26"/>
      <c r="TBM65" s="26"/>
      <c r="TBN65" s="26"/>
      <c r="TBO65" s="26"/>
      <c r="TBP65" s="26"/>
      <c r="TBQ65" s="26"/>
      <c r="TBR65" s="26"/>
      <c r="TBS65" s="26"/>
      <c r="TBT65" s="26"/>
      <c r="TBU65" s="26"/>
      <c r="TBV65" s="26"/>
      <c r="TBW65" s="26"/>
      <c r="TBX65" s="26"/>
      <c r="TBY65" s="26"/>
      <c r="TBZ65" s="26"/>
      <c r="TCA65" s="26"/>
      <c r="TCB65" s="26"/>
      <c r="TCC65" s="26"/>
      <c r="TCD65" s="26"/>
      <c r="TCE65" s="26"/>
      <c r="TCF65" s="26"/>
      <c r="TCG65" s="26"/>
      <c r="TCH65" s="26"/>
      <c r="TCI65" s="26"/>
      <c r="TCJ65" s="26"/>
      <c r="TCK65" s="26"/>
      <c r="TCL65" s="26"/>
      <c r="TCM65" s="26"/>
      <c r="TCN65" s="26"/>
      <c r="TCO65" s="26"/>
      <c r="TCP65" s="26"/>
      <c r="TCQ65" s="26"/>
      <c r="TCR65" s="26"/>
      <c r="TCS65" s="26"/>
      <c r="TCT65" s="26"/>
      <c r="TCU65" s="26"/>
      <c r="TCV65" s="26"/>
      <c r="TCW65" s="26"/>
      <c r="TCX65" s="26"/>
      <c r="TCY65" s="26"/>
      <c r="TCZ65" s="26"/>
      <c r="TDA65" s="26"/>
      <c r="TDB65" s="26"/>
      <c r="TDC65" s="26"/>
      <c r="TDD65" s="26"/>
      <c r="TDE65" s="26"/>
      <c r="TDF65" s="26"/>
      <c r="TDG65" s="26"/>
      <c r="TDH65" s="26"/>
      <c r="TDI65" s="26"/>
      <c r="TDJ65" s="26"/>
      <c r="TDK65" s="26"/>
      <c r="TDL65" s="26"/>
      <c r="TDM65" s="26"/>
      <c r="TDN65" s="26"/>
      <c r="TDO65" s="26"/>
      <c r="TDP65" s="26"/>
      <c r="TDQ65" s="26"/>
      <c r="TDR65" s="26"/>
      <c r="TDS65" s="26"/>
      <c r="TDT65" s="26"/>
      <c r="TDU65" s="26"/>
      <c r="TDV65" s="26"/>
      <c r="TDW65" s="26"/>
      <c r="TDX65" s="26"/>
      <c r="TDY65" s="26"/>
      <c r="TDZ65" s="26"/>
      <c r="TEA65" s="26"/>
      <c r="TEB65" s="26"/>
      <c r="TEC65" s="26"/>
      <c r="TED65" s="26"/>
      <c r="TEE65" s="26"/>
      <c r="TEF65" s="26"/>
      <c r="TEG65" s="26"/>
      <c r="TEH65" s="26"/>
      <c r="TEI65" s="26"/>
      <c r="TEJ65" s="26"/>
      <c r="TEK65" s="26"/>
      <c r="TEL65" s="26"/>
      <c r="TEM65" s="26"/>
      <c r="TEN65" s="26"/>
      <c r="TEO65" s="26"/>
      <c r="TEP65" s="26"/>
      <c r="TEQ65" s="26"/>
      <c r="TER65" s="26"/>
      <c r="TES65" s="26"/>
      <c r="TET65" s="26"/>
      <c r="TEU65" s="26"/>
      <c r="TEV65" s="26"/>
      <c r="TEW65" s="26"/>
      <c r="TEX65" s="26"/>
      <c r="TEY65" s="26"/>
      <c r="TEZ65" s="26"/>
      <c r="TFA65" s="26"/>
      <c r="TFB65" s="26"/>
      <c r="TFC65" s="26"/>
      <c r="TFD65" s="26"/>
      <c r="TFE65" s="26"/>
      <c r="TFF65" s="26"/>
      <c r="TFG65" s="26"/>
      <c r="TFH65" s="26"/>
      <c r="TFI65" s="26"/>
      <c r="TFJ65" s="26"/>
      <c r="TFK65" s="26"/>
      <c r="TFL65" s="26"/>
      <c r="TFM65" s="26"/>
      <c r="TFN65" s="26"/>
      <c r="TFO65" s="26"/>
      <c r="TFP65" s="26"/>
      <c r="TFQ65" s="26"/>
      <c r="TFR65" s="26"/>
      <c r="TFS65" s="26"/>
      <c r="TFT65" s="26"/>
      <c r="TFU65" s="26"/>
      <c r="TFV65" s="26"/>
      <c r="TFW65" s="26"/>
      <c r="TFX65" s="26"/>
      <c r="TFY65" s="26"/>
      <c r="TFZ65" s="26"/>
      <c r="TGA65" s="26"/>
      <c r="TGB65" s="26"/>
      <c r="TGC65" s="26"/>
      <c r="TGD65" s="26"/>
      <c r="TGE65" s="26"/>
      <c r="TGF65" s="26"/>
      <c r="TGG65" s="26"/>
      <c r="TGH65" s="26"/>
      <c r="TGI65" s="26"/>
      <c r="TGJ65" s="26"/>
      <c r="TGK65" s="26"/>
      <c r="TGL65" s="26"/>
      <c r="TGM65" s="26"/>
      <c r="TGN65" s="26"/>
      <c r="TGO65" s="26"/>
      <c r="TGP65" s="26"/>
      <c r="TGQ65" s="26"/>
      <c r="TGR65" s="26"/>
      <c r="TGS65" s="26"/>
      <c r="TGT65" s="26"/>
      <c r="TGU65" s="26"/>
      <c r="TGV65" s="26"/>
      <c r="TGW65" s="26"/>
      <c r="TGX65" s="26"/>
      <c r="TGY65" s="26"/>
      <c r="TGZ65" s="26"/>
      <c r="THA65" s="26"/>
      <c r="THB65" s="26"/>
      <c r="THC65" s="26"/>
      <c r="THD65" s="26"/>
      <c r="THE65" s="26"/>
      <c r="THF65" s="26"/>
      <c r="THG65" s="26"/>
      <c r="THH65" s="26"/>
      <c r="THI65" s="26"/>
      <c r="THJ65" s="26"/>
      <c r="THK65" s="26"/>
      <c r="THL65" s="26"/>
      <c r="THM65" s="26"/>
      <c r="THN65" s="26"/>
      <c r="THO65" s="26"/>
      <c r="THP65" s="26"/>
      <c r="THQ65" s="26"/>
      <c r="THR65" s="26"/>
      <c r="THS65" s="26"/>
      <c r="THT65" s="26"/>
      <c r="THU65" s="26"/>
      <c r="THV65" s="26"/>
      <c r="THW65" s="26"/>
      <c r="THX65" s="26"/>
      <c r="THY65" s="26"/>
      <c r="THZ65" s="26"/>
      <c r="TIA65" s="26"/>
      <c r="TIB65" s="26"/>
      <c r="TIC65" s="26"/>
      <c r="TID65" s="26"/>
      <c r="TIE65" s="26"/>
      <c r="TIF65" s="26"/>
      <c r="TIG65" s="26"/>
      <c r="TIH65" s="26"/>
      <c r="TII65" s="26"/>
      <c r="TIJ65" s="26"/>
      <c r="TIK65" s="26"/>
      <c r="TIL65" s="26"/>
      <c r="TIM65" s="26"/>
      <c r="TIN65" s="26"/>
      <c r="TIO65" s="26"/>
      <c r="TIP65" s="26"/>
      <c r="TIQ65" s="26"/>
      <c r="TIR65" s="26"/>
      <c r="TIS65" s="26"/>
      <c r="TIT65" s="26"/>
      <c r="TIU65" s="26"/>
      <c r="TIV65" s="26"/>
      <c r="TIW65" s="26"/>
      <c r="TIX65" s="26"/>
      <c r="TIY65" s="26"/>
      <c r="TIZ65" s="26"/>
      <c r="TJA65" s="26"/>
      <c r="TJB65" s="26"/>
      <c r="TJC65" s="26"/>
      <c r="TJD65" s="26"/>
      <c r="TJE65" s="26"/>
      <c r="TJF65" s="26"/>
      <c r="TJG65" s="26"/>
      <c r="TJH65" s="26"/>
      <c r="TJI65" s="26"/>
      <c r="TJJ65" s="26"/>
      <c r="TJK65" s="26"/>
      <c r="TJL65" s="26"/>
      <c r="TJM65" s="26"/>
      <c r="TJN65" s="26"/>
      <c r="TJO65" s="26"/>
      <c r="TJP65" s="26"/>
      <c r="TJQ65" s="26"/>
      <c r="TJR65" s="26"/>
      <c r="TJS65" s="26"/>
      <c r="TJT65" s="26"/>
      <c r="TJU65" s="26"/>
      <c r="TJV65" s="26"/>
      <c r="TJW65" s="26"/>
      <c r="TJX65" s="26"/>
      <c r="TJY65" s="26"/>
      <c r="TJZ65" s="26"/>
      <c r="TKA65" s="26"/>
      <c r="TKB65" s="26"/>
      <c r="TKC65" s="26"/>
      <c r="TKD65" s="26"/>
      <c r="TKE65" s="26"/>
      <c r="TKF65" s="26"/>
      <c r="TKG65" s="26"/>
      <c r="TKH65" s="26"/>
      <c r="TKI65" s="26"/>
      <c r="TKJ65" s="26"/>
      <c r="TKK65" s="26"/>
      <c r="TKL65" s="26"/>
      <c r="TKM65" s="26"/>
      <c r="TKN65" s="26"/>
      <c r="TKO65" s="26"/>
      <c r="TKP65" s="26"/>
      <c r="TKQ65" s="26"/>
      <c r="TKR65" s="26"/>
      <c r="TKS65" s="26"/>
      <c r="TKT65" s="26"/>
      <c r="TKU65" s="26"/>
      <c r="TKV65" s="26"/>
      <c r="TKW65" s="26"/>
      <c r="TKX65" s="26"/>
      <c r="TKY65" s="26"/>
      <c r="TKZ65" s="26"/>
      <c r="TLA65" s="26"/>
      <c r="TLB65" s="26"/>
      <c r="TLC65" s="26"/>
      <c r="TLD65" s="26"/>
      <c r="TLE65" s="26"/>
      <c r="TLF65" s="26"/>
      <c r="TLG65" s="26"/>
      <c r="TLH65" s="26"/>
      <c r="TLI65" s="26"/>
      <c r="TLJ65" s="26"/>
      <c r="TLK65" s="26"/>
      <c r="TLL65" s="26"/>
      <c r="TLM65" s="26"/>
      <c r="TLN65" s="26"/>
      <c r="TLO65" s="26"/>
      <c r="TLP65" s="26"/>
      <c r="TLQ65" s="26"/>
      <c r="TLR65" s="26"/>
      <c r="TLS65" s="26"/>
      <c r="TLT65" s="26"/>
      <c r="TLU65" s="26"/>
      <c r="TLV65" s="26"/>
      <c r="TLW65" s="26"/>
      <c r="TLX65" s="26"/>
      <c r="TLY65" s="26"/>
      <c r="TLZ65" s="26"/>
      <c r="TMA65" s="26"/>
      <c r="TMB65" s="26"/>
      <c r="TMC65" s="26"/>
      <c r="TMD65" s="26"/>
      <c r="TME65" s="26"/>
      <c r="TMF65" s="26"/>
      <c r="TMG65" s="26"/>
      <c r="TMH65" s="26"/>
      <c r="TMI65" s="26"/>
      <c r="TMJ65" s="26"/>
      <c r="TMK65" s="26"/>
      <c r="TML65" s="26"/>
      <c r="TMM65" s="26"/>
      <c r="TMN65" s="26"/>
      <c r="TMO65" s="26"/>
      <c r="TMP65" s="26"/>
      <c r="TMQ65" s="26"/>
      <c r="TMR65" s="26"/>
      <c r="TMS65" s="26"/>
      <c r="TMT65" s="26"/>
      <c r="TMU65" s="26"/>
      <c r="TMV65" s="26"/>
      <c r="TMW65" s="26"/>
      <c r="TMX65" s="26"/>
      <c r="TMY65" s="26"/>
      <c r="TMZ65" s="26"/>
      <c r="TNA65" s="26"/>
      <c r="TNB65" s="26"/>
      <c r="TNC65" s="26"/>
      <c r="TND65" s="26"/>
      <c r="TNE65" s="26"/>
      <c r="TNF65" s="26"/>
      <c r="TNG65" s="26"/>
      <c r="TNH65" s="26"/>
      <c r="TNI65" s="26"/>
      <c r="TNJ65" s="26"/>
      <c r="TNK65" s="26"/>
      <c r="TNL65" s="26"/>
      <c r="TNM65" s="26"/>
      <c r="TNN65" s="26"/>
      <c r="TNO65" s="26"/>
      <c r="TNP65" s="26"/>
      <c r="TNQ65" s="26"/>
      <c r="TNR65" s="26"/>
      <c r="TNS65" s="26"/>
      <c r="TNT65" s="26"/>
      <c r="TNU65" s="26"/>
      <c r="TNV65" s="26"/>
      <c r="TNW65" s="26"/>
      <c r="TNX65" s="26"/>
      <c r="TNY65" s="26"/>
      <c r="TNZ65" s="26"/>
      <c r="TOA65" s="26"/>
      <c r="TOB65" s="26"/>
      <c r="TOC65" s="26"/>
      <c r="TOD65" s="26"/>
      <c r="TOE65" s="26"/>
      <c r="TOF65" s="26"/>
      <c r="TOG65" s="26"/>
      <c r="TOH65" s="26"/>
      <c r="TOI65" s="26"/>
      <c r="TOJ65" s="26"/>
      <c r="TOK65" s="26"/>
      <c r="TOL65" s="26"/>
      <c r="TOM65" s="26"/>
      <c r="TON65" s="26"/>
      <c r="TOO65" s="26"/>
      <c r="TOP65" s="26"/>
      <c r="TOQ65" s="26"/>
      <c r="TOR65" s="26"/>
      <c r="TOS65" s="26"/>
      <c r="TOT65" s="26"/>
      <c r="TOU65" s="26"/>
      <c r="TOV65" s="26"/>
      <c r="TOW65" s="26"/>
      <c r="TOX65" s="26"/>
      <c r="TOY65" s="26"/>
      <c r="TOZ65" s="26"/>
      <c r="TPA65" s="26"/>
      <c r="TPB65" s="26"/>
      <c r="TPC65" s="26"/>
      <c r="TPD65" s="26"/>
      <c r="TPE65" s="26"/>
      <c r="TPF65" s="26"/>
      <c r="TPG65" s="26"/>
      <c r="TPH65" s="26"/>
      <c r="TPI65" s="26"/>
      <c r="TPJ65" s="26"/>
      <c r="TPK65" s="26"/>
      <c r="TPL65" s="26"/>
      <c r="TPM65" s="26"/>
      <c r="TPN65" s="26"/>
      <c r="TPO65" s="26"/>
      <c r="TPP65" s="26"/>
      <c r="TPQ65" s="26"/>
      <c r="TPR65" s="26"/>
      <c r="TPS65" s="26"/>
      <c r="TPT65" s="26"/>
      <c r="TPU65" s="26"/>
      <c r="TPV65" s="26"/>
      <c r="TPW65" s="26"/>
      <c r="TPX65" s="26"/>
      <c r="TPY65" s="26"/>
      <c r="TPZ65" s="26"/>
      <c r="TQA65" s="26"/>
      <c r="TQB65" s="26"/>
      <c r="TQC65" s="26"/>
      <c r="TQD65" s="26"/>
      <c r="TQE65" s="26"/>
      <c r="TQF65" s="26"/>
      <c r="TQG65" s="26"/>
      <c r="TQH65" s="26"/>
      <c r="TQI65" s="26"/>
      <c r="TQJ65" s="26"/>
      <c r="TQK65" s="26"/>
      <c r="TQL65" s="26"/>
      <c r="TQM65" s="26"/>
      <c r="TQN65" s="26"/>
      <c r="TQO65" s="26"/>
      <c r="TQP65" s="26"/>
      <c r="TQQ65" s="26"/>
      <c r="TQR65" s="26"/>
      <c r="TQS65" s="26"/>
      <c r="TQT65" s="26"/>
      <c r="TQU65" s="26"/>
      <c r="TQV65" s="26"/>
      <c r="TQW65" s="26"/>
      <c r="TQX65" s="26"/>
      <c r="TQY65" s="26"/>
      <c r="TQZ65" s="26"/>
      <c r="TRA65" s="26"/>
      <c r="TRB65" s="26"/>
      <c r="TRC65" s="26"/>
      <c r="TRD65" s="26"/>
      <c r="TRE65" s="26"/>
      <c r="TRF65" s="26"/>
      <c r="TRG65" s="26"/>
      <c r="TRH65" s="26"/>
      <c r="TRI65" s="26"/>
      <c r="TRJ65" s="26"/>
      <c r="TRK65" s="26"/>
      <c r="TRL65" s="26"/>
      <c r="TRM65" s="26"/>
      <c r="TRN65" s="26"/>
      <c r="TRO65" s="26"/>
      <c r="TRP65" s="26"/>
      <c r="TRQ65" s="26"/>
      <c r="TRR65" s="26"/>
      <c r="TRS65" s="26"/>
      <c r="TRT65" s="26"/>
      <c r="TRU65" s="26"/>
      <c r="TRV65" s="26"/>
      <c r="TRW65" s="26"/>
      <c r="TRX65" s="26"/>
      <c r="TRY65" s="26"/>
      <c r="TRZ65" s="26"/>
      <c r="TSA65" s="26"/>
      <c r="TSB65" s="26"/>
      <c r="TSC65" s="26"/>
      <c r="TSD65" s="26"/>
      <c r="TSE65" s="26"/>
      <c r="TSF65" s="26"/>
      <c r="TSG65" s="26"/>
      <c r="TSH65" s="26"/>
      <c r="TSI65" s="26"/>
      <c r="TSJ65" s="26"/>
      <c r="TSK65" s="26"/>
      <c r="TSL65" s="26"/>
      <c r="TSM65" s="26"/>
      <c r="TSN65" s="26"/>
      <c r="TSO65" s="26"/>
      <c r="TSP65" s="26"/>
      <c r="TSQ65" s="26"/>
      <c r="TSR65" s="26"/>
      <c r="TSS65" s="26"/>
      <c r="TST65" s="26"/>
      <c r="TSU65" s="26"/>
      <c r="TSV65" s="26"/>
      <c r="TSW65" s="26"/>
      <c r="TSX65" s="26"/>
      <c r="TSY65" s="26"/>
      <c r="TSZ65" s="26"/>
      <c r="TTA65" s="26"/>
      <c r="TTB65" s="26"/>
      <c r="TTC65" s="26"/>
      <c r="TTD65" s="26"/>
      <c r="TTE65" s="26"/>
      <c r="TTF65" s="26"/>
      <c r="TTG65" s="26"/>
      <c r="TTH65" s="26"/>
      <c r="TTI65" s="26"/>
      <c r="TTJ65" s="26"/>
      <c r="TTK65" s="26"/>
      <c r="TTL65" s="26"/>
      <c r="TTM65" s="26"/>
      <c r="TTN65" s="26"/>
      <c r="TTO65" s="26"/>
      <c r="TTP65" s="26"/>
      <c r="TTQ65" s="26"/>
      <c r="TTR65" s="26"/>
      <c r="TTS65" s="26"/>
      <c r="TTT65" s="26"/>
      <c r="TTU65" s="26"/>
      <c r="TTV65" s="26"/>
      <c r="TTW65" s="26"/>
      <c r="TTX65" s="26"/>
      <c r="TTY65" s="26"/>
      <c r="TTZ65" s="26"/>
      <c r="TUA65" s="26"/>
      <c r="TUB65" s="26"/>
      <c r="TUC65" s="26"/>
      <c r="TUD65" s="26"/>
      <c r="TUE65" s="26"/>
      <c r="TUF65" s="26"/>
      <c r="TUG65" s="26"/>
      <c r="TUH65" s="26"/>
      <c r="TUI65" s="26"/>
      <c r="TUJ65" s="26"/>
      <c r="TUK65" s="26"/>
      <c r="TUL65" s="26"/>
      <c r="TUM65" s="26"/>
      <c r="TUN65" s="26"/>
      <c r="TUO65" s="26"/>
      <c r="TUP65" s="26"/>
      <c r="TUQ65" s="26"/>
      <c r="TUR65" s="26"/>
      <c r="TUS65" s="26"/>
      <c r="TUT65" s="26"/>
      <c r="TUU65" s="26"/>
      <c r="TUV65" s="26"/>
      <c r="TUW65" s="26"/>
      <c r="TUX65" s="26"/>
      <c r="TUY65" s="26"/>
      <c r="TUZ65" s="26"/>
      <c r="TVA65" s="26"/>
      <c r="TVB65" s="26"/>
      <c r="TVC65" s="26"/>
      <c r="TVD65" s="26"/>
      <c r="TVE65" s="26"/>
      <c r="TVF65" s="26"/>
      <c r="TVG65" s="26"/>
      <c r="TVH65" s="26"/>
      <c r="TVI65" s="26"/>
      <c r="TVJ65" s="26"/>
      <c r="TVK65" s="26"/>
      <c r="TVL65" s="26"/>
      <c r="TVM65" s="26"/>
      <c r="TVN65" s="26"/>
      <c r="TVO65" s="26"/>
      <c r="TVP65" s="26"/>
      <c r="TVQ65" s="26"/>
      <c r="TVR65" s="26"/>
      <c r="TVS65" s="26"/>
      <c r="TVT65" s="26"/>
      <c r="TVU65" s="26"/>
      <c r="TVV65" s="26"/>
      <c r="TVW65" s="26"/>
      <c r="TVX65" s="26"/>
      <c r="TVY65" s="26"/>
      <c r="TVZ65" s="26"/>
      <c r="TWA65" s="26"/>
      <c r="TWB65" s="26"/>
      <c r="TWC65" s="26"/>
      <c r="TWD65" s="26"/>
      <c r="TWE65" s="26"/>
      <c r="TWF65" s="26"/>
      <c r="TWG65" s="26"/>
      <c r="TWH65" s="26"/>
      <c r="TWI65" s="26"/>
      <c r="TWJ65" s="26"/>
      <c r="TWK65" s="26"/>
      <c r="TWL65" s="26"/>
      <c r="TWM65" s="26"/>
      <c r="TWN65" s="26"/>
      <c r="TWO65" s="26"/>
      <c r="TWP65" s="26"/>
      <c r="TWQ65" s="26"/>
      <c r="TWR65" s="26"/>
      <c r="TWS65" s="26"/>
      <c r="TWT65" s="26"/>
      <c r="TWU65" s="26"/>
      <c r="TWV65" s="26"/>
      <c r="TWW65" s="26"/>
      <c r="TWX65" s="26"/>
      <c r="TWY65" s="26"/>
      <c r="TWZ65" s="26"/>
      <c r="TXA65" s="26"/>
      <c r="TXB65" s="26"/>
      <c r="TXC65" s="26"/>
      <c r="TXD65" s="26"/>
      <c r="TXE65" s="26"/>
      <c r="TXF65" s="26"/>
      <c r="TXG65" s="26"/>
      <c r="TXH65" s="26"/>
      <c r="TXI65" s="26"/>
      <c r="TXJ65" s="26"/>
      <c r="TXK65" s="26"/>
      <c r="TXL65" s="26"/>
      <c r="TXM65" s="26"/>
      <c r="TXN65" s="26"/>
      <c r="TXO65" s="26"/>
      <c r="TXP65" s="26"/>
      <c r="TXQ65" s="26"/>
      <c r="TXR65" s="26"/>
      <c r="TXS65" s="26"/>
      <c r="TXT65" s="26"/>
      <c r="TXU65" s="26"/>
      <c r="TXV65" s="26"/>
      <c r="TXW65" s="26"/>
      <c r="TXX65" s="26"/>
      <c r="TXY65" s="26"/>
      <c r="TXZ65" s="26"/>
      <c r="TYA65" s="26"/>
      <c r="TYB65" s="26"/>
      <c r="TYC65" s="26"/>
      <c r="TYD65" s="26"/>
      <c r="TYE65" s="26"/>
      <c r="TYF65" s="26"/>
      <c r="TYG65" s="26"/>
      <c r="TYH65" s="26"/>
      <c r="TYI65" s="26"/>
      <c r="TYJ65" s="26"/>
      <c r="TYK65" s="26"/>
      <c r="TYL65" s="26"/>
      <c r="TYM65" s="26"/>
      <c r="TYN65" s="26"/>
      <c r="TYO65" s="26"/>
      <c r="TYP65" s="26"/>
      <c r="TYQ65" s="26"/>
      <c r="TYR65" s="26"/>
      <c r="TYS65" s="26"/>
      <c r="TYT65" s="26"/>
      <c r="TYU65" s="26"/>
      <c r="TYV65" s="26"/>
      <c r="TYW65" s="26"/>
      <c r="TYX65" s="26"/>
      <c r="TYY65" s="26"/>
      <c r="TYZ65" s="26"/>
      <c r="TZA65" s="26"/>
      <c r="TZB65" s="26"/>
      <c r="TZC65" s="26"/>
      <c r="TZD65" s="26"/>
      <c r="TZE65" s="26"/>
      <c r="TZF65" s="26"/>
      <c r="TZG65" s="26"/>
      <c r="TZH65" s="26"/>
      <c r="TZI65" s="26"/>
      <c r="TZJ65" s="26"/>
      <c r="TZK65" s="26"/>
      <c r="TZL65" s="26"/>
      <c r="TZM65" s="26"/>
      <c r="TZN65" s="26"/>
      <c r="TZO65" s="26"/>
      <c r="TZP65" s="26"/>
      <c r="TZQ65" s="26"/>
      <c r="TZR65" s="26"/>
      <c r="TZS65" s="26"/>
      <c r="TZT65" s="26"/>
      <c r="TZU65" s="26"/>
      <c r="TZV65" s="26"/>
      <c r="TZW65" s="26"/>
      <c r="TZX65" s="26"/>
      <c r="TZY65" s="26"/>
      <c r="TZZ65" s="26"/>
      <c r="UAA65" s="26"/>
      <c r="UAB65" s="26"/>
      <c r="UAC65" s="26"/>
      <c r="UAD65" s="26"/>
      <c r="UAE65" s="26"/>
      <c r="UAF65" s="26"/>
      <c r="UAG65" s="26"/>
      <c r="UAH65" s="26"/>
      <c r="UAI65" s="26"/>
      <c r="UAJ65" s="26"/>
      <c r="UAK65" s="26"/>
      <c r="UAL65" s="26"/>
      <c r="UAM65" s="26"/>
      <c r="UAN65" s="26"/>
      <c r="UAO65" s="26"/>
      <c r="UAP65" s="26"/>
      <c r="UAQ65" s="26"/>
      <c r="UAR65" s="26"/>
      <c r="UAS65" s="26"/>
      <c r="UAT65" s="26"/>
      <c r="UAU65" s="26"/>
      <c r="UAV65" s="26"/>
      <c r="UAW65" s="26"/>
      <c r="UAX65" s="26"/>
      <c r="UAY65" s="26"/>
      <c r="UAZ65" s="26"/>
      <c r="UBA65" s="26"/>
      <c r="UBB65" s="26"/>
      <c r="UBC65" s="26"/>
      <c r="UBD65" s="26"/>
      <c r="UBE65" s="26"/>
      <c r="UBF65" s="26"/>
      <c r="UBG65" s="26"/>
      <c r="UBH65" s="26"/>
      <c r="UBI65" s="26"/>
      <c r="UBJ65" s="26"/>
      <c r="UBK65" s="26"/>
      <c r="UBL65" s="26"/>
      <c r="UBM65" s="26"/>
      <c r="UBN65" s="26"/>
      <c r="UBO65" s="26"/>
      <c r="UBP65" s="26"/>
      <c r="UBQ65" s="26"/>
      <c r="UBR65" s="26"/>
      <c r="UBS65" s="26"/>
      <c r="UBT65" s="26"/>
      <c r="UBU65" s="26"/>
      <c r="UBV65" s="26"/>
      <c r="UBW65" s="26"/>
      <c r="UBX65" s="26"/>
      <c r="UBY65" s="26"/>
      <c r="UBZ65" s="26"/>
      <c r="UCA65" s="26"/>
      <c r="UCB65" s="26"/>
      <c r="UCC65" s="26"/>
      <c r="UCD65" s="26"/>
      <c r="UCE65" s="26"/>
      <c r="UCF65" s="26"/>
      <c r="UCG65" s="26"/>
      <c r="UCH65" s="26"/>
      <c r="UCI65" s="26"/>
      <c r="UCJ65" s="26"/>
      <c r="UCK65" s="26"/>
      <c r="UCL65" s="26"/>
      <c r="UCM65" s="26"/>
      <c r="UCN65" s="26"/>
      <c r="UCO65" s="26"/>
      <c r="UCP65" s="26"/>
      <c r="UCQ65" s="26"/>
      <c r="UCR65" s="26"/>
      <c r="UCS65" s="26"/>
      <c r="UCT65" s="26"/>
      <c r="UCU65" s="26"/>
      <c r="UCV65" s="26"/>
      <c r="UCW65" s="26"/>
      <c r="UCX65" s="26"/>
      <c r="UCY65" s="26"/>
      <c r="UCZ65" s="26"/>
      <c r="UDA65" s="26"/>
      <c r="UDB65" s="26"/>
      <c r="UDC65" s="26"/>
      <c r="UDD65" s="26"/>
      <c r="UDE65" s="26"/>
      <c r="UDF65" s="26"/>
      <c r="UDG65" s="26"/>
      <c r="UDH65" s="26"/>
      <c r="UDI65" s="26"/>
      <c r="UDJ65" s="26"/>
      <c r="UDK65" s="26"/>
      <c r="UDL65" s="26"/>
      <c r="UDM65" s="26"/>
      <c r="UDN65" s="26"/>
      <c r="UDO65" s="26"/>
      <c r="UDP65" s="26"/>
      <c r="UDQ65" s="26"/>
      <c r="UDR65" s="26"/>
      <c r="UDS65" s="26"/>
      <c r="UDT65" s="26"/>
      <c r="UDU65" s="26"/>
      <c r="UDV65" s="26"/>
      <c r="UDW65" s="26"/>
      <c r="UDX65" s="26"/>
      <c r="UDY65" s="26"/>
      <c r="UDZ65" s="26"/>
      <c r="UEA65" s="26"/>
      <c r="UEB65" s="26"/>
      <c r="UEC65" s="26"/>
      <c r="UED65" s="26"/>
      <c r="UEE65" s="26"/>
      <c r="UEF65" s="26"/>
      <c r="UEG65" s="26"/>
      <c r="UEH65" s="26"/>
      <c r="UEI65" s="26"/>
      <c r="UEJ65" s="26"/>
      <c r="UEK65" s="26"/>
      <c r="UEL65" s="26"/>
      <c r="UEM65" s="26"/>
      <c r="UEN65" s="26"/>
      <c r="UEO65" s="26"/>
      <c r="UEP65" s="26"/>
      <c r="UEQ65" s="26"/>
      <c r="UER65" s="26"/>
      <c r="UES65" s="26"/>
      <c r="UET65" s="26"/>
      <c r="UEU65" s="26"/>
      <c r="UEV65" s="26"/>
      <c r="UEW65" s="26"/>
      <c r="UEX65" s="26"/>
      <c r="UEY65" s="26"/>
      <c r="UEZ65" s="26"/>
      <c r="UFA65" s="26"/>
      <c r="UFB65" s="26"/>
      <c r="UFC65" s="26"/>
      <c r="UFD65" s="26"/>
      <c r="UFE65" s="26"/>
      <c r="UFF65" s="26"/>
      <c r="UFG65" s="26"/>
      <c r="UFH65" s="26"/>
      <c r="UFI65" s="26"/>
      <c r="UFJ65" s="26"/>
      <c r="UFK65" s="26"/>
      <c r="UFL65" s="26"/>
      <c r="UFM65" s="26"/>
      <c r="UFN65" s="26"/>
      <c r="UFO65" s="26"/>
      <c r="UFP65" s="26"/>
      <c r="UFQ65" s="26"/>
      <c r="UFR65" s="26"/>
      <c r="UFS65" s="26"/>
      <c r="UFT65" s="26"/>
      <c r="UFU65" s="26"/>
      <c r="UFV65" s="26"/>
      <c r="UFW65" s="26"/>
      <c r="UFX65" s="26"/>
      <c r="UFY65" s="26"/>
      <c r="UFZ65" s="26"/>
      <c r="UGA65" s="26"/>
      <c r="UGB65" s="26"/>
      <c r="UGC65" s="26"/>
      <c r="UGD65" s="26"/>
      <c r="UGE65" s="26"/>
      <c r="UGF65" s="26"/>
      <c r="UGG65" s="26"/>
      <c r="UGH65" s="26"/>
      <c r="UGI65" s="26"/>
      <c r="UGJ65" s="26"/>
      <c r="UGK65" s="26"/>
      <c r="UGL65" s="26"/>
      <c r="UGM65" s="26"/>
      <c r="UGN65" s="26"/>
      <c r="UGO65" s="26"/>
      <c r="UGP65" s="26"/>
      <c r="UGQ65" s="26"/>
      <c r="UGR65" s="26"/>
      <c r="UGS65" s="26"/>
      <c r="UGT65" s="26"/>
      <c r="UGU65" s="26"/>
      <c r="UGV65" s="26"/>
      <c r="UGW65" s="26"/>
      <c r="UGX65" s="26"/>
      <c r="UGY65" s="26"/>
      <c r="UGZ65" s="26"/>
      <c r="UHA65" s="26"/>
      <c r="UHB65" s="26"/>
      <c r="UHC65" s="26"/>
      <c r="UHD65" s="26"/>
      <c r="UHE65" s="26"/>
      <c r="UHF65" s="26"/>
      <c r="UHG65" s="26"/>
      <c r="UHH65" s="26"/>
      <c r="UHI65" s="26"/>
      <c r="UHJ65" s="26"/>
      <c r="UHK65" s="26"/>
      <c r="UHL65" s="26"/>
      <c r="UHM65" s="26"/>
      <c r="UHN65" s="26"/>
      <c r="UHO65" s="26"/>
      <c r="UHP65" s="26"/>
      <c r="UHQ65" s="26"/>
      <c r="UHR65" s="26"/>
      <c r="UHS65" s="26"/>
      <c r="UHT65" s="26"/>
      <c r="UHU65" s="26"/>
      <c r="UHV65" s="26"/>
      <c r="UHW65" s="26"/>
      <c r="UHX65" s="26"/>
      <c r="UHY65" s="26"/>
      <c r="UHZ65" s="26"/>
      <c r="UIA65" s="26"/>
      <c r="UIB65" s="26"/>
      <c r="UIC65" s="26"/>
      <c r="UID65" s="26"/>
      <c r="UIE65" s="26"/>
      <c r="UIF65" s="26"/>
      <c r="UIG65" s="26"/>
      <c r="UIH65" s="26"/>
      <c r="UII65" s="26"/>
      <c r="UIJ65" s="26"/>
      <c r="UIK65" s="26"/>
      <c r="UIL65" s="26"/>
      <c r="UIM65" s="26"/>
      <c r="UIN65" s="26"/>
      <c r="UIO65" s="26"/>
      <c r="UIP65" s="26"/>
      <c r="UIQ65" s="26"/>
      <c r="UIR65" s="26"/>
      <c r="UIS65" s="26"/>
      <c r="UIT65" s="26"/>
      <c r="UIU65" s="26"/>
      <c r="UIV65" s="26"/>
      <c r="UIW65" s="26"/>
      <c r="UIX65" s="26"/>
      <c r="UIY65" s="26"/>
      <c r="UIZ65" s="26"/>
      <c r="UJA65" s="26"/>
      <c r="UJB65" s="26"/>
      <c r="UJC65" s="26"/>
      <c r="UJD65" s="26"/>
      <c r="UJE65" s="26"/>
      <c r="UJF65" s="26"/>
      <c r="UJG65" s="26"/>
      <c r="UJH65" s="26"/>
      <c r="UJI65" s="26"/>
      <c r="UJJ65" s="26"/>
      <c r="UJK65" s="26"/>
      <c r="UJL65" s="26"/>
      <c r="UJM65" s="26"/>
      <c r="UJN65" s="26"/>
      <c r="UJO65" s="26"/>
      <c r="UJP65" s="26"/>
      <c r="UJQ65" s="26"/>
      <c r="UJR65" s="26"/>
      <c r="UJS65" s="26"/>
      <c r="UJT65" s="26"/>
      <c r="UJU65" s="26"/>
      <c r="UJV65" s="26"/>
      <c r="UJW65" s="26"/>
      <c r="UJX65" s="26"/>
      <c r="UJY65" s="26"/>
      <c r="UJZ65" s="26"/>
      <c r="UKA65" s="26"/>
      <c r="UKB65" s="26"/>
      <c r="UKC65" s="26"/>
      <c r="UKD65" s="26"/>
      <c r="UKE65" s="26"/>
      <c r="UKF65" s="26"/>
      <c r="UKG65" s="26"/>
      <c r="UKH65" s="26"/>
      <c r="UKI65" s="26"/>
      <c r="UKJ65" s="26"/>
      <c r="UKK65" s="26"/>
      <c r="UKL65" s="26"/>
      <c r="UKM65" s="26"/>
      <c r="UKN65" s="26"/>
      <c r="UKO65" s="26"/>
      <c r="UKP65" s="26"/>
      <c r="UKQ65" s="26"/>
      <c r="UKR65" s="26"/>
      <c r="UKS65" s="26"/>
      <c r="UKT65" s="26"/>
      <c r="UKU65" s="26"/>
      <c r="UKV65" s="26"/>
      <c r="UKW65" s="26"/>
      <c r="UKX65" s="26"/>
      <c r="UKY65" s="26"/>
      <c r="UKZ65" s="26"/>
      <c r="ULA65" s="26"/>
      <c r="ULB65" s="26"/>
      <c r="ULC65" s="26"/>
      <c r="ULD65" s="26"/>
      <c r="ULE65" s="26"/>
      <c r="ULF65" s="26"/>
      <c r="ULG65" s="26"/>
      <c r="ULH65" s="26"/>
      <c r="ULI65" s="26"/>
      <c r="ULJ65" s="26"/>
      <c r="ULK65" s="26"/>
      <c r="ULL65" s="26"/>
      <c r="ULM65" s="26"/>
      <c r="ULN65" s="26"/>
      <c r="ULO65" s="26"/>
      <c r="ULP65" s="26"/>
      <c r="ULQ65" s="26"/>
      <c r="ULR65" s="26"/>
      <c r="ULS65" s="26"/>
      <c r="ULT65" s="26"/>
      <c r="ULU65" s="26"/>
      <c r="ULV65" s="26"/>
      <c r="ULW65" s="26"/>
      <c r="ULX65" s="26"/>
      <c r="ULY65" s="26"/>
      <c r="ULZ65" s="26"/>
      <c r="UMA65" s="26"/>
      <c r="UMB65" s="26"/>
      <c r="UMC65" s="26"/>
      <c r="UMD65" s="26"/>
      <c r="UME65" s="26"/>
      <c r="UMF65" s="26"/>
      <c r="UMG65" s="26"/>
      <c r="UMH65" s="26"/>
      <c r="UMI65" s="26"/>
      <c r="UMJ65" s="26"/>
      <c r="UMK65" s="26"/>
      <c r="UML65" s="26"/>
      <c r="UMM65" s="26"/>
      <c r="UMN65" s="26"/>
      <c r="UMO65" s="26"/>
      <c r="UMP65" s="26"/>
      <c r="UMQ65" s="26"/>
      <c r="UMR65" s="26"/>
      <c r="UMS65" s="26"/>
      <c r="UMT65" s="26"/>
      <c r="UMU65" s="26"/>
      <c r="UMV65" s="26"/>
      <c r="UMW65" s="26"/>
      <c r="UMX65" s="26"/>
      <c r="UMY65" s="26"/>
      <c r="UMZ65" s="26"/>
      <c r="UNA65" s="26"/>
      <c r="UNB65" s="26"/>
      <c r="UNC65" s="26"/>
      <c r="UND65" s="26"/>
      <c r="UNE65" s="26"/>
      <c r="UNF65" s="26"/>
      <c r="UNG65" s="26"/>
      <c r="UNH65" s="26"/>
      <c r="UNI65" s="26"/>
      <c r="UNJ65" s="26"/>
      <c r="UNK65" s="26"/>
      <c r="UNL65" s="26"/>
      <c r="UNM65" s="26"/>
      <c r="UNN65" s="26"/>
      <c r="UNO65" s="26"/>
      <c r="UNP65" s="26"/>
      <c r="UNQ65" s="26"/>
      <c r="UNR65" s="26"/>
      <c r="UNS65" s="26"/>
      <c r="UNT65" s="26"/>
      <c r="UNU65" s="26"/>
      <c r="UNV65" s="26"/>
      <c r="UNW65" s="26"/>
      <c r="UNX65" s="26"/>
      <c r="UNY65" s="26"/>
      <c r="UNZ65" s="26"/>
      <c r="UOA65" s="26"/>
      <c r="UOB65" s="26"/>
      <c r="UOC65" s="26"/>
      <c r="UOD65" s="26"/>
      <c r="UOE65" s="26"/>
      <c r="UOF65" s="26"/>
      <c r="UOG65" s="26"/>
      <c r="UOH65" s="26"/>
      <c r="UOI65" s="26"/>
      <c r="UOJ65" s="26"/>
      <c r="UOK65" s="26"/>
      <c r="UOL65" s="26"/>
      <c r="UOM65" s="26"/>
      <c r="UON65" s="26"/>
      <c r="UOO65" s="26"/>
      <c r="UOP65" s="26"/>
      <c r="UOQ65" s="26"/>
      <c r="UOR65" s="26"/>
      <c r="UOS65" s="26"/>
      <c r="UOT65" s="26"/>
      <c r="UOU65" s="26"/>
      <c r="UOV65" s="26"/>
      <c r="UOW65" s="26"/>
      <c r="UOX65" s="26"/>
      <c r="UOY65" s="26"/>
      <c r="UOZ65" s="26"/>
      <c r="UPA65" s="26"/>
      <c r="UPB65" s="26"/>
      <c r="UPC65" s="26"/>
      <c r="UPD65" s="26"/>
      <c r="UPE65" s="26"/>
      <c r="UPF65" s="26"/>
      <c r="UPG65" s="26"/>
      <c r="UPH65" s="26"/>
      <c r="UPI65" s="26"/>
      <c r="UPJ65" s="26"/>
      <c r="UPK65" s="26"/>
      <c r="UPL65" s="26"/>
      <c r="UPM65" s="26"/>
      <c r="UPN65" s="26"/>
      <c r="UPO65" s="26"/>
      <c r="UPP65" s="26"/>
      <c r="UPQ65" s="26"/>
      <c r="UPR65" s="26"/>
      <c r="UPS65" s="26"/>
      <c r="UPT65" s="26"/>
      <c r="UPU65" s="26"/>
      <c r="UPV65" s="26"/>
      <c r="UPW65" s="26"/>
      <c r="UPX65" s="26"/>
      <c r="UPY65" s="26"/>
      <c r="UPZ65" s="26"/>
      <c r="UQA65" s="26"/>
      <c r="UQB65" s="26"/>
      <c r="UQC65" s="26"/>
      <c r="UQD65" s="26"/>
      <c r="UQE65" s="26"/>
      <c r="UQF65" s="26"/>
      <c r="UQG65" s="26"/>
      <c r="UQH65" s="26"/>
      <c r="UQI65" s="26"/>
      <c r="UQJ65" s="26"/>
      <c r="UQK65" s="26"/>
      <c r="UQL65" s="26"/>
      <c r="UQM65" s="26"/>
      <c r="UQN65" s="26"/>
      <c r="UQO65" s="26"/>
      <c r="UQP65" s="26"/>
      <c r="UQQ65" s="26"/>
      <c r="UQR65" s="26"/>
      <c r="UQS65" s="26"/>
      <c r="UQT65" s="26"/>
      <c r="UQU65" s="26"/>
      <c r="UQV65" s="26"/>
      <c r="UQW65" s="26"/>
      <c r="UQX65" s="26"/>
      <c r="UQY65" s="26"/>
      <c r="UQZ65" s="26"/>
      <c r="URA65" s="26"/>
      <c r="URB65" s="26"/>
      <c r="URC65" s="26"/>
      <c r="URD65" s="26"/>
      <c r="URE65" s="26"/>
      <c r="URF65" s="26"/>
      <c r="URG65" s="26"/>
      <c r="URH65" s="26"/>
      <c r="URI65" s="26"/>
      <c r="URJ65" s="26"/>
      <c r="URK65" s="26"/>
      <c r="URL65" s="26"/>
      <c r="URM65" s="26"/>
      <c r="URN65" s="26"/>
      <c r="URO65" s="26"/>
      <c r="URP65" s="26"/>
      <c r="URQ65" s="26"/>
      <c r="URR65" s="26"/>
      <c r="URS65" s="26"/>
      <c r="URT65" s="26"/>
      <c r="URU65" s="26"/>
      <c r="URV65" s="26"/>
      <c r="URW65" s="26"/>
      <c r="URX65" s="26"/>
      <c r="URY65" s="26"/>
      <c r="URZ65" s="26"/>
      <c r="USA65" s="26"/>
      <c r="USB65" s="26"/>
      <c r="USC65" s="26"/>
      <c r="USD65" s="26"/>
      <c r="USE65" s="26"/>
      <c r="USF65" s="26"/>
      <c r="USG65" s="26"/>
      <c r="USH65" s="26"/>
      <c r="USI65" s="26"/>
      <c r="USJ65" s="26"/>
      <c r="USK65" s="26"/>
      <c r="USL65" s="26"/>
      <c r="USM65" s="26"/>
      <c r="USN65" s="26"/>
      <c r="USO65" s="26"/>
      <c r="USP65" s="26"/>
      <c r="USQ65" s="26"/>
      <c r="USR65" s="26"/>
      <c r="USS65" s="26"/>
      <c r="UST65" s="26"/>
      <c r="USU65" s="26"/>
      <c r="USV65" s="26"/>
      <c r="USW65" s="26"/>
      <c r="USX65" s="26"/>
      <c r="USY65" s="26"/>
      <c r="USZ65" s="26"/>
      <c r="UTA65" s="26"/>
      <c r="UTB65" s="26"/>
      <c r="UTC65" s="26"/>
      <c r="UTD65" s="26"/>
      <c r="UTE65" s="26"/>
      <c r="UTF65" s="26"/>
      <c r="UTG65" s="26"/>
      <c r="UTH65" s="26"/>
      <c r="UTI65" s="26"/>
      <c r="UTJ65" s="26"/>
      <c r="UTK65" s="26"/>
      <c r="UTL65" s="26"/>
      <c r="UTM65" s="26"/>
      <c r="UTN65" s="26"/>
      <c r="UTO65" s="26"/>
      <c r="UTP65" s="26"/>
      <c r="UTQ65" s="26"/>
      <c r="UTR65" s="26"/>
      <c r="UTS65" s="26"/>
      <c r="UTT65" s="26"/>
      <c r="UTU65" s="26"/>
      <c r="UTV65" s="26"/>
      <c r="UTW65" s="26"/>
      <c r="UTX65" s="26"/>
      <c r="UTY65" s="26"/>
      <c r="UTZ65" s="26"/>
      <c r="UUA65" s="26"/>
      <c r="UUB65" s="26"/>
      <c r="UUC65" s="26"/>
      <c r="UUD65" s="26"/>
      <c r="UUE65" s="26"/>
      <c r="UUF65" s="26"/>
      <c r="UUG65" s="26"/>
      <c r="UUH65" s="26"/>
      <c r="UUI65" s="26"/>
      <c r="UUJ65" s="26"/>
      <c r="UUK65" s="26"/>
      <c r="UUL65" s="26"/>
      <c r="UUM65" s="26"/>
      <c r="UUN65" s="26"/>
      <c r="UUO65" s="26"/>
      <c r="UUP65" s="26"/>
      <c r="UUQ65" s="26"/>
      <c r="UUR65" s="26"/>
      <c r="UUS65" s="26"/>
      <c r="UUT65" s="26"/>
      <c r="UUU65" s="26"/>
      <c r="UUV65" s="26"/>
      <c r="UUW65" s="26"/>
      <c r="UUX65" s="26"/>
      <c r="UUY65" s="26"/>
      <c r="UUZ65" s="26"/>
      <c r="UVA65" s="26"/>
      <c r="UVB65" s="26"/>
      <c r="UVC65" s="26"/>
      <c r="UVD65" s="26"/>
      <c r="UVE65" s="26"/>
      <c r="UVF65" s="26"/>
      <c r="UVG65" s="26"/>
      <c r="UVH65" s="26"/>
      <c r="UVI65" s="26"/>
      <c r="UVJ65" s="26"/>
      <c r="UVK65" s="26"/>
      <c r="UVL65" s="26"/>
      <c r="UVM65" s="26"/>
      <c r="UVN65" s="26"/>
      <c r="UVO65" s="26"/>
      <c r="UVP65" s="26"/>
      <c r="UVQ65" s="26"/>
      <c r="UVR65" s="26"/>
      <c r="UVS65" s="26"/>
      <c r="UVT65" s="26"/>
      <c r="UVU65" s="26"/>
      <c r="UVV65" s="26"/>
      <c r="UVW65" s="26"/>
      <c r="UVX65" s="26"/>
      <c r="UVY65" s="26"/>
      <c r="UVZ65" s="26"/>
      <c r="UWA65" s="26"/>
      <c r="UWB65" s="26"/>
      <c r="UWC65" s="26"/>
      <c r="UWD65" s="26"/>
      <c r="UWE65" s="26"/>
      <c r="UWF65" s="26"/>
      <c r="UWG65" s="26"/>
      <c r="UWH65" s="26"/>
      <c r="UWI65" s="26"/>
      <c r="UWJ65" s="26"/>
      <c r="UWK65" s="26"/>
      <c r="UWL65" s="26"/>
      <c r="UWM65" s="26"/>
      <c r="UWN65" s="26"/>
      <c r="UWO65" s="26"/>
      <c r="UWP65" s="26"/>
      <c r="UWQ65" s="26"/>
      <c r="UWR65" s="26"/>
      <c r="UWS65" s="26"/>
      <c r="UWT65" s="26"/>
      <c r="UWU65" s="26"/>
      <c r="UWV65" s="26"/>
      <c r="UWW65" s="26"/>
      <c r="UWX65" s="26"/>
      <c r="UWY65" s="26"/>
      <c r="UWZ65" s="26"/>
      <c r="UXA65" s="26"/>
      <c r="UXB65" s="26"/>
      <c r="UXC65" s="26"/>
      <c r="UXD65" s="26"/>
      <c r="UXE65" s="26"/>
      <c r="UXF65" s="26"/>
      <c r="UXG65" s="26"/>
      <c r="UXH65" s="26"/>
      <c r="UXI65" s="26"/>
      <c r="UXJ65" s="26"/>
      <c r="UXK65" s="26"/>
      <c r="UXL65" s="26"/>
      <c r="UXM65" s="26"/>
      <c r="UXN65" s="26"/>
      <c r="UXO65" s="26"/>
      <c r="UXP65" s="26"/>
      <c r="UXQ65" s="26"/>
      <c r="UXR65" s="26"/>
      <c r="UXS65" s="26"/>
      <c r="UXT65" s="26"/>
      <c r="UXU65" s="26"/>
      <c r="UXV65" s="26"/>
      <c r="UXW65" s="26"/>
      <c r="UXX65" s="26"/>
      <c r="UXY65" s="26"/>
      <c r="UXZ65" s="26"/>
      <c r="UYA65" s="26"/>
      <c r="UYB65" s="26"/>
      <c r="UYC65" s="26"/>
      <c r="UYD65" s="26"/>
      <c r="UYE65" s="26"/>
      <c r="UYF65" s="26"/>
      <c r="UYG65" s="26"/>
      <c r="UYH65" s="26"/>
      <c r="UYI65" s="26"/>
      <c r="UYJ65" s="26"/>
      <c r="UYK65" s="26"/>
      <c r="UYL65" s="26"/>
      <c r="UYM65" s="26"/>
      <c r="UYN65" s="26"/>
      <c r="UYO65" s="26"/>
      <c r="UYP65" s="26"/>
      <c r="UYQ65" s="26"/>
      <c r="UYR65" s="26"/>
      <c r="UYS65" s="26"/>
      <c r="UYT65" s="26"/>
      <c r="UYU65" s="26"/>
      <c r="UYV65" s="26"/>
      <c r="UYW65" s="26"/>
      <c r="UYX65" s="26"/>
      <c r="UYY65" s="26"/>
      <c r="UYZ65" s="26"/>
      <c r="UZA65" s="26"/>
      <c r="UZB65" s="26"/>
      <c r="UZC65" s="26"/>
      <c r="UZD65" s="26"/>
      <c r="UZE65" s="26"/>
      <c r="UZF65" s="26"/>
      <c r="UZG65" s="26"/>
      <c r="UZH65" s="26"/>
      <c r="UZI65" s="26"/>
      <c r="UZJ65" s="26"/>
      <c r="UZK65" s="26"/>
      <c r="UZL65" s="26"/>
      <c r="UZM65" s="26"/>
      <c r="UZN65" s="26"/>
      <c r="UZO65" s="26"/>
      <c r="UZP65" s="26"/>
      <c r="UZQ65" s="26"/>
      <c r="UZR65" s="26"/>
      <c r="UZS65" s="26"/>
      <c r="UZT65" s="26"/>
      <c r="UZU65" s="26"/>
      <c r="UZV65" s="26"/>
      <c r="UZW65" s="26"/>
      <c r="UZX65" s="26"/>
      <c r="UZY65" s="26"/>
      <c r="UZZ65" s="26"/>
      <c r="VAA65" s="26"/>
      <c r="VAB65" s="26"/>
      <c r="VAC65" s="26"/>
      <c r="VAD65" s="26"/>
      <c r="VAE65" s="26"/>
      <c r="VAF65" s="26"/>
      <c r="VAG65" s="26"/>
      <c r="VAH65" s="26"/>
      <c r="VAI65" s="26"/>
      <c r="VAJ65" s="26"/>
      <c r="VAK65" s="26"/>
      <c r="VAL65" s="26"/>
      <c r="VAM65" s="26"/>
      <c r="VAN65" s="26"/>
      <c r="VAO65" s="26"/>
      <c r="VAP65" s="26"/>
      <c r="VAQ65" s="26"/>
      <c r="VAR65" s="26"/>
      <c r="VAS65" s="26"/>
      <c r="VAT65" s="26"/>
      <c r="VAU65" s="26"/>
      <c r="VAV65" s="26"/>
      <c r="VAW65" s="26"/>
      <c r="VAX65" s="26"/>
      <c r="VAY65" s="26"/>
      <c r="VAZ65" s="26"/>
      <c r="VBA65" s="26"/>
      <c r="VBB65" s="26"/>
      <c r="VBC65" s="26"/>
      <c r="VBD65" s="26"/>
      <c r="VBE65" s="26"/>
      <c r="VBF65" s="26"/>
      <c r="VBG65" s="26"/>
      <c r="VBH65" s="26"/>
      <c r="VBI65" s="26"/>
      <c r="VBJ65" s="26"/>
      <c r="VBK65" s="26"/>
      <c r="VBL65" s="26"/>
      <c r="VBM65" s="26"/>
      <c r="VBN65" s="26"/>
      <c r="VBO65" s="26"/>
      <c r="VBP65" s="26"/>
      <c r="VBQ65" s="26"/>
      <c r="VBR65" s="26"/>
      <c r="VBS65" s="26"/>
      <c r="VBT65" s="26"/>
      <c r="VBU65" s="26"/>
      <c r="VBV65" s="26"/>
      <c r="VBW65" s="26"/>
      <c r="VBX65" s="26"/>
      <c r="VBY65" s="26"/>
      <c r="VBZ65" s="26"/>
      <c r="VCA65" s="26"/>
      <c r="VCB65" s="26"/>
      <c r="VCC65" s="26"/>
      <c r="VCD65" s="26"/>
      <c r="VCE65" s="26"/>
      <c r="VCF65" s="26"/>
      <c r="VCG65" s="26"/>
      <c r="VCH65" s="26"/>
      <c r="VCI65" s="26"/>
      <c r="VCJ65" s="26"/>
      <c r="VCK65" s="26"/>
      <c r="VCL65" s="26"/>
      <c r="VCM65" s="26"/>
      <c r="VCN65" s="26"/>
      <c r="VCO65" s="26"/>
      <c r="VCP65" s="26"/>
      <c r="VCQ65" s="26"/>
      <c r="VCR65" s="26"/>
      <c r="VCS65" s="26"/>
      <c r="VCT65" s="26"/>
      <c r="VCU65" s="26"/>
      <c r="VCV65" s="26"/>
      <c r="VCW65" s="26"/>
      <c r="VCX65" s="26"/>
      <c r="VCY65" s="26"/>
      <c r="VCZ65" s="26"/>
      <c r="VDA65" s="26"/>
      <c r="VDB65" s="26"/>
      <c r="VDC65" s="26"/>
      <c r="VDD65" s="26"/>
      <c r="VDE65" s="26"/>
      <c r="VDF65" s="26"/>
      <c r="VDG65" s="26"/>
      <c r="VDH65" s="26"/>
      <c r="VDI65" s="26"/>
      <c r="VDJ65" s="26"/>
      <c r="VDK65" s="26"/>
      <c r="VDL65" s="26"/>
      <c r="VDM65" s="26"/>
      <c r="VDN65" s="26"/>
      <c r="VDO65" s="26"/>
      <c r="VDP65" s="26"/>
      <c r="VDQ65" s="26"/>
      <c r="VDR65" s="26"/>
      <c r="VDS65" s="26"/>
      <c r="VDT65" s="26"/>
      <c r="VDU65" s="26"/>
      <c r="VDV65" s="26"/>
      <c r="VDW65" s="26"/>
      <c r="VDX65" s="26"/>
      <c r="VDY65" s="26"/>
      <c r="VDZ65" s="26"/>
      <c r="VEA65" s="26"/>
      <c r="VEB65" s="26"/>
      <c r="VEC65" s="26"/>
      <c r="VED65" s="26"/>
      <c r="VEE65" s="26"/>
      <c r="VEF65" s="26"/>
      <c r="VEG65" s="26"/>
      <c r="VEH65" s="26"/>
      <c r="VEI65" s="26"/>
      <c r="VEJ65" s="26"/>
      <c r="VEK65" s="26"/>
      <c r="VEL65" s="26"/>
      <c r="VEM65" s="26"/>
      <c r="VEN65" s="26"/>
      <c r="VEO65" s="26"/>
      <c r="VEP65" s="26"/>
      <c r="VEQ65" s="26"/>
      <c r="VER65" s="26"/>
      <c r="VES65" s="26"/>
      <c r="VET65" s="26"/>
      <c r="VEU65" s="26"/>
      <c r="VEV65" s="26"/>
      <c r="VEW65" s="26"/>
      <c r="VEX65" s="26"/>
      <c r="VEY65" s="26"/>
      <c r="VEZ65" s="26"/>
      <c r="VFA65" s="26"/>
      <c r="VFB65" s="26"/>
      <c r="VFC65" s="26"/>
      <c r="VFD65" s="26"/>
      <c r="VFE65" s="26"/>
      <c r="VFF65" s="26"/>
      <c r="VFG65" s="26"/>
      <c r="VFH65" s="26"/>
      <c r="VFI65" s="26"/>
      <c r="VFJ65" s="26"/>
      <c r="VFK65" s="26"/>
      <c r="VFL65" s="26"/>
      <c r="VFM65" s="26"/>
      <c r="VFN65" s="26"/>
      <c r="VFO65" s="26"/>
      <c r="VFP65" s="26"/>
      <c r="VFQ65" s="26"/>
      <c r="VFR65" s="26"/>
      <c r="VFS65" s="26"/>
      <c r="VFT65" s="26"/>
      <c r="VFU65" s="26"/>
      <c r="VFV65" s="26"/>
      <c r="VFW65" s="26"/>
      <c r="VFX65" s="26"/>
      <c r="VFY65" s="26"/>
      <c r="VFZ65" s="26"/>
      <c r="VGA65" s="26"/>
      <c r="VGB65" s="26"/>
      <c r="VGC65" s="26"/>
      <c r="VGD65" s="26"/>
      <c r="VGE65" s="26"/>
      <c r="VGF65" s="26"/>
      <c r="VGG65" s="26"/>
      <c r="VGH65" s="26"/>
      <c r="VGI65" s="26"/>
      <c r="VGJ65" s="26"/>
      <c r="VGK65" s="26"/>
      <c r="VGL65" s="26"/>
      <c r="VGM65" s="26"/>
      <c r="VGN65" s="26"/>
      <c r="VGO65" s="26"/>
      <c r="VGP65" s="26"/>
      <c r="VGQ65" s="26"/>
      <c r="VGR65" s="26"/>
      <c r="VGS65" s="26"/>
      <c r="VGT65" s="26"/>
      <c r="VGU65" s="26"/>
      <c r="VGV65" s="26"/>
      <c r="VGW65" s="26"/>
      <c r="VGX65" s="26"/>
      <c r="VGY65" s="26"/>
      <c r="VGZ65" s="26"/>
      <c r="VHA65" s="26"/>
      <c r="VHB65" s="26"/>
      <c r="VHC65" s="26"/>
      <c r="VHD65" s="26"/>
      <c r="VHE65" s="26"/>
      <c r="VHF65" s="26"/>
      <c r="VHG65" s="26"/>
      <c r="VHH65" s="26"/>
      <c r="VHI65" s="26"/>
      <c r="VHJ65" s="26"/>
      <c r="VHK65" s="26"/>
      <c r="VHL65" s="26"/>
      <c r="VHM65" s="26"/>
      <c r="VHN65" s="26"/>
      <c r="VHO65" s="26"/>
      <c r="VHP65" s="26"/>
      <c r="VHQ65" s="26"/>
      <c r="VHR65" s="26"/>
      <c r="VHS65" s="26"/>
      <c r="VHT65" s="26"/>
      <c r="VHU65" s="26"/>
      <c r="VHV65" s="26"/>
      <c r="VHW65" s="26"/>
      <c r="VHX65" s="26"/>
      <c r="VHY65" s="26"/>
      <c r="VHZ65" s="26"/>
      <c r="VIA65" s="26"/>
      <c r="VIB65" s="26"/>
      <c r="VIC65" s="26"/>
      <c r="VID65" s="26"/>
      <c r="VIE65" s="26"/>
      <c r="VIF65" s="26"/>
      <c r="VIG65" s="26"/>
      <c r="VIH65" s="26"/>
      <c r="VII65" s="26"/>
      <c r="VIJ65" s="26"/>
      <c r="VIK65" s="26"/>
      <c r="VIL65" s="26"/>
      <c r="VIM65" s="26"/>
      <c r="VIN65" s="26"/>
      <c r="VIO65" s="26"/>
      <c r="VIP65" s="26"/>
      <c r="VIQ65" s="26"/>
      <c r="VIR65" s="26"/>
      <c r="VIS65" s="26"/>
      <c r="VIT65" s="26"/>
      <c r="VIU65" s="26"/>
      <c r="VIV65" s="26"/>
      <c r="VIW65" s="26"/>
      <c r="VIX65" s="26"/>
      <c r="VIY65" s="26"/>
      <c r="VIZ65" s="26"/>
      <c r="VJA65" s="26"/>
      <c r="VJB65" s="26"/>
      <c r="VJC65" s="26"/>
      <c r="VJD65" s="26"/>
      <c r="VJE65" s="26"/>
      <c r="VJF65" s="26"/>
      <c r="VJG65" s="26"/>
      <c r="VJH65" s="26"/>
      <c r="VJI65" s="26"/>
      <c r="VJJ65" s="26"/>
      <c r="VJK65" s="26"/>
      <c r="VJL65" s="26"/>
      <c r="VJM65" s="26"/>
      <c r="VJN65" s="26"/>
      <c r="VJO65" s="26"/>
      <c r="VJP65" s="26"/>
      <c r="VJQ65" s="26"/>
      <c r="VJR65" s="26"/>
      <c r="VJS65" s="26"/>
      <c r="VJT65" s="26"/>
      <c r="VJU65" s="26"/>
      <c r="VJV65" s="26"/>
      <c r="VJW65" s="26"/>
      <c r="VJX65" s="26"/>
      <c r="VJY65" s="26"/>
      <c r="VJZ65" s="26"/>
      <c r="VKA65" s="26"/>
      <c r="VKB65" s="26"/>
      <c r="VKC65" s="26"/>
      <c r="VKD65" s="26"/>
      <c r="VKE65" s="26"/>
      <c r="VKF65" s="26"/>
      <c r="VKG65" s="26"/>
      <c r="VKH65" s="26"/>
      <c r="VKI65" s="26"/>
      <c r="VKJ65" s="26"/>
      <c r="VKK65" s="26"/>
      <c r="VKL65" s="26"/>
      <c r="VKM65" s="26"/>
      <c r="VKN65" s="26"/>
      <c r="VKO65" s="26"/>
      <c r="VKP65" s="26"/>
      <c r="VKQ65" s="26"/>
      <c r="VKR65" s="26"/>
      <c r="VKS65" s="26"/>
      <c r="VKT65" s="26"/>
      <c r="VKU65" s="26"/>
      <c r="VKV65" s="26"/>
      <c r="VKW65" s="26"/>
      <c r="VKX65" s="26"/>
      <c r="VKY65" s="26"/>
      <c r="VKZ65" s="26"/>
      <c r="VLA65" s="26"/>
      <c r="VLB65" s="26"/>
      <c r="VLC65" s="26"/>
      <c r="VLD65" s="26"/>
      <c r="VLE65" s="26"/>
      <c r="VLF65" s="26"/>
      <c r="VLG65" s="26"/>
      <c r="VLH65" s="26"/>
      <c r="VLI65" s="26"/>
      <c r="VLJ65" s="26"/>
      <c r="VLK65" s="26"/>
      <c r="VLL65" s="26"/>
      <c r="VLM65" s="26"/>
      <c r="VLN65" s="26"/>
      <c r="VLO65" s="26"/>
      <c r="VLP65" s="26"/>
      <c r="VLQ65" s="26"/>
      <c r="VLR65" s="26"/>
      <c r="VLS65" s="26"/>
      <c r="VLT65" s="26"/>
      <c r="VLU65" s="26"/>
      <c r="VLV65" s="26"/>
      <c r="VLW65" s="26"/>
      <c r="VLX65" s="26"/>
      <c r="VLY65" s="26"/>
      <c r="VLZ65" s="26"/>
      <c r="VMA65" s="26"/>
      <c r="VMB65" s="26"/>
      <c r="VMC65" s="26"/>
      <c r="VMD65" s="26"/>
      <c r="VME65" s="26"/>
      <c r="VMF65" s="26"/>
      <c r="VMG65" s="26"/>
      <c r="VMH65" s="26"/>
      <c r="VMI65" s="26"/>
      <c r="VMJ65" s="26"/>
      <c r="VMK65" s="26"/>
      <c r="VML65" s="26"/>
      <c r="VMM65" s="26"/>
      <c r="VMN65" s="26"/>
      <c r="VMO65" s="26"/>
      <c r="VMP65" s="26"/>
      <c r="VMQ65" s="26"/>
      <c r="VMR65" s="26"/>
      <c r="VMS65" s="26"/>
      <c r="VMT65" s="26"/>
      <c r="VMU65" s="26"/>
      <c r="VMV65" s="26"/>
      <c r="VMW65" s="26"/>
      <c r="VMX65" s="26"/>
      <c r="VMY65" s="26"/>
      <c r="VMZ65" s="26"/>
      <c r="VNA65" s="26"/>
      <c r="VNB65" s="26"/>
      <c r="VNC65" s="26"/>
      <c r="VND65" s="26"/>
      <c r="VNE65" s="26"/>
      <c r="VNF65" s="26"/>
      <c r="VNG65" s="26"/>
      <c r="VNH65" s="26"/>
      <c r="VNI65" s="26"/>
      <c r="VNJ65" s="26"/>
      <c r="VNK65" s="26"/>
      <c r="VNL65" s="26"/>
      <c r="VNM65" s="26"/>
      <c r="VNN65" s="26"/>
      <c r="VNO65" s="26"/>
      <c r="VNP65" s="26"/>
      <c r="VNQ65" s="26"/>
      <c r="VNR65" s="26"/>
      <c r="VNS65" s="26"/>
      <c r="VNT65" s="26"/>
      <c r="VNU65" s="26"/>
      <c r="VNV65" s="26"/>
      <c r="VNW65" s="26"/>
      <c r="VNX65" s="26"/>
      <c r="VNY65" s="26"/>
      <c r="VNZ65" s="26"/>
      <c r="VOA65" s="26"/>
      <c r="VOB65" s="26"/>
      <c r="VOC65" s="26"/>
      <c r="VOD65" s="26"/>
      <c r="VOE65" s="26"/>
      <c r="VOF65" s="26"/>
      <c r="VOG65" s="26"/>
      <c r="VOH65" s="26"/>
      <c r="VOI65" s="26"/>
      <c r="VOJ65" s="26"/>
      <c r="VOK65" s="26"/>
      <c r="VOL65" s="26"/>
      <c r="VOM65" s="26"/>
      <c r="VON65" s="26"/>
      <c r="VOO65" s="26"/>
      <c r="VOP65" s="26"/>
      <c r="VOQ65" s="26"/>
      <c r="VOR65" s="26"/>
      <c r="VOS65" s="26"/>
      <c r="VOT65" s="26"/>
      <c r="VOU65" s="26"/>
      <c r="VOV65" s="26"/>
      <c r="VOW65" s="26"/>
      <c r="VOX65" s="26"/>
      <c r="VOY65" s="26"/>
      <c r="VOZ65" s="26"/>
      <c r="VPA65" s="26"/>
      <c r="VPB65" s="26"/>
      <c r="VPC65" s="26"/>
      <c r="VPD65" s="26"/>
      <c r="VPE65" s="26"/>
      <c r="VPF65" s="26"/>
      <c r="VPG65" s="26"/>
      <c r="VPH65" s="26"/>
      <c r="VPI65" s="26"/>
      <c r="VPJ65" s="26"/>
      <c r="VPK65" s="26"/>
      <c r="VPL65" s="26"/>
      <c r="VPM65" s="26"/>
      <c r="VPN65" s="26"/>
      <c r="VPO65" s="26"/>
      <c r="VPP65" s="26"/>
      <c r="VPQ65" s="26"/>
      <c r="VPR65" s="26"/>
      <c r="VPS65" s="26"/>
      <c r="VPT65" s="26"/>
      <c r="VPU65" s="26"/>
      <c r="VPV65" s="26"/>
      <c r="VPW65" s="26"/>
      <c r="VPX65" s="26"/>
      <c r="VPY65" s="26"/>
      <c r="VPZ65" s="26"/>
      <c r="VQA65" s="26"/>
      <c r="VQB65" s="26"/>
      <c r="VQC65" s="26"/>
      <c r="VQD65" s="26"/>
      <c r="VQE65" s="26"/>
      <c r="VQF65" s="26"/>
      <c r="VQG65" s="26"/>
      <c r="VQH65" s="26"/>
      <c r="VQI65" s="26"/>
      <c r="VQJ65" s="26"/>
      <c r="VQK65" s="26"/>
      <c r="VQL65" s="26"/>
      <c r="VQM65" s="26"/>
      <c r="VQN65" s="26"/>
      <c r="VQO65" s="26"/>
      <c r="VQP65" s="26"/>
      <c r="VQQ65" s="26"/>
      <c r="VQR65" s="26"/>
      <c r="VQS65" s="26"/>
      <c r="VQT65" s="26"/>
      <c r="VQU65" s="26"/>
      <c r="VQV65" s="26"/>
      <c r="VQW65" s="26"/>
      <c r="VQX65" s="26"/>
      <c r="VQY65" s="26"/>
      <c r="VQZ65" s="26"/>
      <c r="VRA65" s="26"/>
      <c r="VRB65" s="26"/>
      <c r="VRC65" s="26"/>
      <c r="VRD65" s="26"/>
      <c r="VRE65" s="26"/>
      <c r="VRF65" s="26"/>
      <c r="VRG65" s="26"/>
      <c r="VRH65" s="26"/>
      <c r="VRI65" s="26"/>
      <c r="VRJ65" s="26"/>
      <c r="VRK65" s="26"/>
      <c r="VRL65" s="26"/>
      <c r="VRM65" s="26"/>
      <c r="VRN65" s="26"/>
      <c r="VRO65" s="26"/>
      <c r="VRP65" s="26"/>
      <c r="VRQ65" s="26"/>
      <c r="VRR65" s="26"/>
      <c r="VRS65" s="26"/>
      <c r="VRT65" s="26"/>
      <c r="VRU65" s="26"/>
      <c r="VRV65" s="26"/>
      <c r="VRW65" s="26"/>
      <c r="VRX65" s="26"/>
      <c r="VRY65" s="26"/>
      <c r="VRZ65" s="26"/>
      <c r="VSA65" s="26"/>
      <c r="VSB65" s="26"/>
      <c r="VSC65" s="26"/>
      <c r="VSD65" s="26"/>
      <c r="VSE65" s="26"/>
      <c r="VSF65" s="26"/>
      <c r="VSG65" s="26"/>
      <c r="VSH65" s="26"/>
      <c r="VSI65" s="26"/>
      <c r="VSJ65" s="26"/>
      <c r="VSK65" s="26"/>
      <c r="VSL65" s="26"/>
      <c r="VSM65" s="26"/>
      <c r="VSN65" s="26"/>
      <c r="VSO65" s="26"/>
      <c r="VSP65" s="26"/>
      <c r="VSQ65" s="26"/>
      <c r="VSR65" s="26"/>
      <c r="VSS65" s="26"/>
      <c r="VST65" s="26"/>
      <c r="VSU65" s="26"/>
      <c r="VSV65" s="26"/>
      <c r="VSW65" s="26"/>
      <c r="VSX65" s="26"/>
      <c r="VSY65" s="26"/>
      <c r="VSZ65" s="26"/>
      <c r="VTA65" s="26"/>
      <c r="VTB65" s="26"/>
      <c r="VTC65" s="26"/>
      <c r="VTD65" s="26"/>
      <c r="VTE65" s="26"/>
      <c r="VTF65" s="26"/>
      <c r="VTG65" s="26"/>
      <c r="VTH65" s="26"/>
      <c r="VTI65" s="26"/>
      <c r="VTJ65" s="26"/>
      <c r="VTK65" s="26"/>
      <c r="VTL65" s="26"/>
      <c r="VTM65" s="26"/>
      <c r="VTN65" s="26"/>
      <c r="VTO65" s="26"/>
      <c r="VTP65" s="26"/>
      <c r="VTQ65" s="26"/>
      <c r="VTR65" s="26"/>
      <c r="VTS65" s="26"/>
      <c r="VTT65" s="26"/>
      <c r="VTU65" s="26"/>
      <c r="VTV65" s="26"/>
      <c r="VTW65" s="26"/>
      <c r="VTX65" s="26"/>
      <c r="VTY65" s="26"/>
      <c r="VTZ65" s="26"/>
      <c r="VUA65" s="26"/>
      <c r="VUB65" s="26"/>
      <c r="VUC65" s="26"/>
      <c r="VUD65" s="26"/>
      <c r="VUE65" s="26"/>
      <c r="VUF65" s="26"/>
      <c r="VUG65" s="26"/>
      <c r="VUH65" s="26"/>
      <c r="VUI65" s="26"/>
      <c r="VUJ65" s="26"/>
      <c r="VUK65" s="26"/>
      <c r="VUL65" s="26"/>
      <c r="VUM65" s="26"/>
      <c r="VUN65" s="26"/>
      <c r="VUO65" s="26"/>
      <c r="VUP65" s="26"/>
      <c r="VUQ65" s="26"/>
      <c r="VUR65" s="26"/>
      <c r="VUS65" s="26"/>
      <c r="VUT65" s="26"/>
      <c r="VUU65" s="26"/>
      <c r="VUV65" s="26"/>
      <c r="VUW65" s="26"/>
      <c r="VUX65" s="26"/>
      <c r="VUY65" s="26"/>
      <c r="VUZ65" s="26"/>
      <c r="VVA65" s="26"/>
      <c r="VVB65" s="26"/>
      <c r="VVC65" s="26"/>
      <c r="VVD65" s="26"/>
      <c r="VVE65" s="26"/>
      <c r="VVF65" s="26"/>
      <c r="VVG65" s="26"/>
      <c r="VVH65" s="26"/>
      <c r="VVI65" s="26"/>
      <c r="VVJ65" s="26"/>
      <c r="VVK65" s="26"/>
      <c r="VVL65" s="26"/>
      <c r="VVM65" s="26"/>
      <c r="VVN65" s="26"/>
      <c r="VVO65" s="26"/>
      <c r="VVP65" s="26"/>
      <c r="VVQ65" s="26"/>
      <c r="VVR65" s="26"/>
      <c r="VVS65" s="26"/>
      <c r="VVT65" s="26"/>
      <c r="VVU65" s="26"/>
      <c r="VVV65" s="26"/>
      <c r="VVW65" s="26"/>
      <c r="VVX65" s="26"/>
      <c r="VVY65" s="26"/>
      <c r="VVZ65" s="26"/>
      <c r="VWA65" s="26"/>
      <c r="VWB65" s="26"/>
      <c r="VWC65" s="26"/>
      <c r="VWD65" s="26"/>
      <c r="VWE65" s="26"/>
      <c r="VWF65" s="26"/>
      <c r="VWG65" s="26"/>
      <c r="VWH65" s="26"/>
      <c r="VWI65" s="26"/>
      <c r="VWJ65" s="26"/>
      <c r="VWK65" s="26"/>
      <c r="VWL65" s="26"/>
      <c r="VWM65" s="26"/>
      <c r="VWN65" s="26"/>
      <c r="VWO65" s="26"/>
      <c r="VWP65" s="26"/>
      <c r="VWQ65" s="26"/>
      <c r="VWR65" s="26"/>
      <c r="VWS65" s="26"/>
      <c r="VWT65" s="26"/>
      <c r="VWU65" s="26"/>
      <c r="VWV65" s="26"/>
      <c r="VWW65" s="26"/>
      <c r="VWX65" s="26"/>
      <c r="VWY65" s="26"/>
      <c r="VWZ65" s="26"/>
      <c r="VXA65" s="26"/>
      <c r="VXB65" s="26"/>
      <c r="VXC65" s="26"/>
      <c r="VXD65" s="26"/>
      <c r="VXE65" s="26"/>
      <c r="VXF65" s="26"/>
      <c r="VXG65" s="26"/>
      <c r="VXH65" s="26"/>
      <c r="VXI65" s="26"/>
      <c r="VXJ65" s="26"/>
      <c r="VXK65" s="26"/>
      <c r="VXL65" s="26"/>
      <c r="VXM65" s="26"/>
      <c r="VXN65" s="26"/>
      <c r="VXO65" s="26"/>
      <c r="VXP65" s="26"/>
      <c r="VXQ65" s="26"/>
      <c r="VXR65" s="26"/>
      <c r="VXS65" s="26"/>
      <c r="VXT65" s="26"/>
      <c r="VXU65" s="26"/>
      <c r="VXV65" s="26"/>
      <c r="VXW65" s="26"/>
      <c r="VXX65" s="26"/>
      <c r="VXY65" s="26"/>
      <c r="VXZ65" s="26"/>
      <c r="VYA65" s="26"/>
      <c r="VYB65" s="26"/>
      <c r="VYC65" s="26"/>
      <c r="VYD65" s="26"/>
      <c r="VYE65" s="26"/>
      <c r="VYF65" s="26"/>
      <c r="VYG65" s="26"/>
      <c r="VYH65" s="26"/>
      <c r="VYI65" s="26"/>
      <c r="VYJ65" s="26"/>
      <c r="VYK65" s="26"/>
      <c r="VYL65" s="26"/>
      <c r="VYM65" s="26"/>
      <c r="VYN65" s="26"/>
      <c r="VYO65" s="26"/>
      <c r="VYP65" s="26"/>
      <c r="VYQ65" s="26"/>
      <c r="VYR65" s="26"/>
      <c r="VYS65" s="26"/>
      <c r="VYT65" s="26"/>
      <c r="VYU65" s="26"/>
      <c r="VYV65" s="26"/>
      <c r="VYW65" s="26"/>
      <c r="VYX65" s="26"/>
      <c r="VYY65" s="26"/>
      <c r="VYZ65" s="26"/>
      <c r="VZA65" s="26"/>
      <c r="VZB65" s="26"/>
      <c r="VZC65" s="26"/>
      <c r="VZD65" s="26"/>
      <c r="VZE65" s="26"/>
      <c r="VZF65" s="26"/>
      <c r="VZG65" s="26"/>
      <c r="VZH65" s="26"/>
      <c r="VZI65" s="26"/>
      <c r="VZJ65" s="26"/>
      <c r="VZK65" s="26"/>
      <c r="VZL65" s="26"/>
      <c r="VZM65" s="26"/>
      <c r="VZN65" s="26"/>
      <c r="VZO65" s="26"/>
      <c r="VZP65" s="26"/>
      <c r="VZQ65" s="26"/>
      <c r="VZR65" s="26"/>
      <c r="VZS65" s="26"/>
      <c r="VZT65" s="26"/>
      <c r="VZU65" s="26"/>
      <c r="VZV65" s="26"/>
      <c r="VZW65" s="26"/>
      <c r="VZX65" s="26"/>
      <c r="VZY65" s="26"/>
      <c r="VZZ65" s="26"/>
      <c r="WAA65" s="26"/>
      <c r="WAB65" s="26"/>
      <c r="WAC65" s="26"/>
      <c r="WAD65" s="26"/>
      <c r="WAE65" s="26"/>
      <c r="WAF65" s="26"/>
      <c r="WAG65" s="26"/>
      <c r="WAH65" s="26"/>
      <c r="WAI65" s="26"/>
      <c r="WAJ65" s="26"/>
      <c r="WAK65" s="26"/>
      <c r="WAL65" s="26"/>
      <c r="WAM65" s="26"/>
      <c r="WAN65" s="26"/>
      <c r="WAO65" s="26"/>
      <c r="WAP65" s="26"/>
      <c r="WAQ65" s="26"/>
      <c r="WAR65" s="26"/>
      <c r="WAS65" s="26"/>
      <c r="WAT65" s="26"/>
      <c r="WAU65" s="26"/>
      <c r="WAV65" s="26"/>
      <c r="WAW65" s="26"/>
      <c r="WAX65" s="26"/>
      <c r="WAY65" s="26"/>
      <c r="WAZ65" s="26"/>
      <c r="WBA65" s="26"/>
      <c r="WBB65" s="26"/>
      <c r="WBC65" s="26"/>
      <c r="WBD65" s="26"/>
      <c r="WBE65" s="26"/>
      <c r="WBF65" s="26"/>
      <c r="WBG65" s="26"/>
      <c r="WBH65" s="26"/>
      <c r="WBI65" s="26"/>
      <c r="WBJ65" s="26"/>
      <c r="WBK65" s="26"/>
      <c r="WBL65" s="26"/>
      <c r="WBM65" s="26"/>
      <c r="WBN65" s="26"/>
      <c r="WBO65" s="26"/>
      <c r="WBP65" s="26"/>
      <c r="WBQ65" s="26"/>
      <c r="WBR65" s="26"/>
      <c r="WBS65" s="26"/>
      <c r="WBT65" s="26"/>
      <c r="WBU65" s="26"/>
      <c r="WBV65" s="26"/>
      <c r="WBW65" s="26"/>
      <c r="WBX65" s="26"/>
      <c r="WBY65" s="26"/>
      <c r="WBZ65" s="26"/>
      <c r="WCA65" s="26"/>
      <c r="WCB65" s="26"/>
      <c r="WCC65" s="26"/>
      <c r="WCD65" s="26"/>
      <c r="WCE65" s="26"/>
      <c r="WCF65" s="26"/>
      <c r="WCG65" s="26"/>
      <c r="WCH65" s="26"/>
      <c r="WCI65" s="26"/>
      <c r="WCJ65" s="26"/>
      <c r="WCK65" s="26"/>
      <c r="WCL65" s="26"/>
      <c r="WCM65" s="26"/>
      <c r="WCN65" s="26"/>
      <c r="WCO65" s="26"/>
      <c r="WCP65" s="26"/>
      <c r="WCQ65" s="26"/>
      <c r="WCR65" s="26"/>
      <c r="WCS65" s="26"/>
      <c r="WCT65" s="26"/>
      <c r="WCU65" s="26"/>
      <c r="WCV65" s="26"/>
      <c r="WCW65" s="26"/>
      <c r="WCX65" s="26"/>
      <c r="WCY65" s="26"/>
      <c r="WCZ65" s="26"/>
      <c r="WDA65" s="26"/>
      <c r="WDB65" s="26"/>
      <c r="WDC65" s="26"/>
      <c r="WDD65" s="26"/>
      <c r="WDE65" s="26"/>
      <c r="WDF65" s="26"/>
      <c r="WDG65" s="26"/>
      <c r="WDH65" s="26"/>
      <c r="WDI65" s="26"/>
      <c r="WDJ65" s="26"/>
      <c r="WDK65" s="26"/>
      <c r="WDL65" s="26"/>
      <c r="WDM65" s="26"/>
      <c r="WDN65" s="26"/>
      <c r="WDO65" s="26"/>
      <c r="WDP65" s="26"/>
      <c r="WDQ65" s="26"/>
      <c r="WDR65" s="26"/>
      <c r="WDS65" s="26"/>
      <c r="WDT65" s="26"/>
      <c r="WDU65" s="26"/>
      <c r="WDV65" s="26"/>
      <c r="WDW65" s="26"/>
      <c r="WDX65" s="26"/>
      <c r="WDY65" s="26"/>
      <c r="WDZ65" s="26"/>
      <c r="WEA65" s="26"/>
      <c r="WEB65" s="26"/>
      <c r="WEC65" s="26"/>
      <c r="WED65" s="26"/>
      <c r="WEE65" s="26"/>
      <c r="WEF65" s="26"/>
      <c r="WEG65" s="26"/>
      <c r="WEH65" s="26"/>
      <c r="WEI65" s="26"/>
      <c r="WEJ65" s="26"/>
      <c r="WEK65" s="26"/>
      <c r="WEL65" s="26"/>
      <c r="WEM65" s="26"/>
      <c r="WEN65" s="26"/>
      <c r="WEO65" s="26"/>
      <c r="WEP65" s="26"/>
      <c r="WEQ65" s="26"/>
      <c r="WER65" s="26"/>
      <c r="WES65" s="26"/>
      <c r="WET65" s="26"/>
      <c r="WEU65" s="26"/>
      <c r="WEV65" s="26"/>
      <c r="WEW65" s="26"/>
      <c r="WEX65" s="26"/>
      <c r="WEY65" s="26"/>
      <c r="WEZ65" s="26"/>
      <c r="WFA65" s="26"/>
      <c r="WFB65" s="26"/>
      <c r="WFC65" s="26"/>
      <c r="WFD65" s="26"/>
      <c r="WFE65" s="26"/>
      <c r="WFF65" s="26"/>
      <c r="WFG65" s="26"/>
      <c r="WFH65" s="26"/>
      <c r="WFI65" s="26"/>
      <c r="WFJ65" s="26"/>
      <c r="WFK65" s="26"/>
      <c r="WFL65" s="26"/>
      <c r="WFM65" s="26"/>
      <c r="WFN65" s="26"/>
      <c r="WFO65" s="26"/>
      <c r="WFP65" s="26"/>
      <c r="WFQ65" s="26"/>
      <c r="WFR65" s="26"/>
      <c r="WFS65" s="26"/>
      <c r="WFT65" s="26"/>
      <c r="WFU65" s="26"/>
      <c r="WFV65" s="26"/>
      <c r="WFW65" s="26"/>
      <c r="WFX65" s="26"/>
      <c r="WFY65" s="26"/>
      <c r="WFZ65" s="26"/>
      <c r="WGA65" s="26"/>
      <c r="WGB65" s="26"/>
      <c r="WGC65" s="26"/>
      <c r="WGD65" s="26"/>
      <c r="WGE65" s="26"/>
      <c r="WGF65" s="26"/>
      <c r="WGG65" s="26"/>
      <c r="WGH65" s="26"/>
      <c r="WGI65" s="26"/>
      <c r="WGJ65" s="26"/>
      <c r="WGK65" s="26"/>
      <c r="WGL65" s="26"/>
      <c r="WGM65" s="26"/>
      <c r="WGN65" s="26"/>
      <c r="WGO65" s="26"/>
      <c r="WGP65" s="26"/>
      <c r="WGQ65" s="26"/>
      <c r="WGR65" s="26"/>
      <c r="WGS65" s="26"/>
      <c r="WGT65" s="26"/>
      <c r="WGU65" s="26"/>
      <c r="WGV65" s="26"/>
      <c r="WGW65" s="26"/>
      <c r="WGX65" s="26"/>
      <c r="WGY65" s="26"/>
      <c r="WGZ65" s="26"/>
      <c r="WHA65" s="26"/>
      <c r="WHB65" s="26"/>
      <c r="WHC65" s="26"/>
      <c r="WHD65" s="26"/>
      <c r="WHE65" s="26"/>
      <c r="WHF65" s="26"/>
      <c r="WHG65" s="26"/>
      <c r="WHH65" s="26"/>
      <c r="WHI65" s="26"/>
      <c r="WHJ65" s="26"/>
      <c r="WHK65" s="26"/>
      <c r="WHL65" s="26"/>
      <c r="WHM65" s="26"/>
      <c r="WHN65" s="26"/>
      <c r="WHO65" s="26"/>
      <c r="WHP65" s="26"/>
      <c r="WHQ65" s="26"/>
      <c r="WHR65" s="26"/>
      <c r="WHS65" s="26"/>
      <c r="WHT65" s="26"/>
      <c r="WHU65" s="26"/>
      <c r="WHV65" s="26"/>
      <c r="WHW65" s="26"/>
      <c r="WHX65" s="26"/>
      <c r="WHY65" s="26"/>
      <c r="WHZ65" s="26"/>
      <c r="WIA65" s="26"/>
      <c r="WIB65" s="26"/>
      <c r="WIC65" s="26"/>
      <c r="WID65" s="26"/>
      <c r="WIE65" s="26"/>
      <c r="WIF65" s="26"/>
      <c r="WIG65" s="26"/>
      <c r="WIH65" s="26"/>
      <c r="WII65" s="26"/>
      <c r="WIJ65" s="26"/>
      <c r="WIK65" s="26"/>
      <c r="WIL65" s="26"/>
      <c r="WIM65" s="26"/>
      <c r="WIN65" s="26"/>
      <c r="WIO65" s="26"/>
      <c r="WIP65" s="26"/>
      <c r="WIQ65" s="26"/>
      <c r="WIR65" s="26"/>
      <c r="WIS65" s="26"/>
      <c r="WIT65" s="26"/>
      <c r="WIU65" s="26"/>
      <c r="WIV65" s="26"/>
      <c r="WIW65" s="26"/>
      <c r="WIX65" s="26"/>
      <c r="WIY65" s="26"/>
      <c r="WIZ65" s="26"/>
      <c r="WJA65" s="26"/>
      <c r="WJB65" s="26"/>
      <c r="WJC65" s="26"/>
      <c r="WJD65" s="26"/>
      <c r="WJE65" s="26"/>
      <c r="WJF65" s="26"/>
      <c r="WJG65" s="26"/>
      <c r="WJH65" s="26"/>
      <c r="WJI65" s="26"/>
      <c r="WJJ65" s="26"/>
      <c r="WJK65" s="26"/>
      <c r="WJL65" s="26"/>
      <c r="WJM65" s="26"/>
      <c r="WJN65" s="26"/>
      <c r="WJO65" s="26"/>
      <c r="WJP65" s="26"/>
      <c r="WJQ65" s="26"/>
      <c r="WJR65" s="26"/>
      <c r="WJS65" s="26"/>
      <c r="WJT65" s="26"/>
      <c r="WJU65" s="26"/>
      <c r="WJV65" s="26"/>
      <c r="WJW65" s="26"/>
      <c r="WJX65" s="26"/>
      <c r="WJY65" s="26"/>
      <c r="WJZ65" s="26"/>
      <c r="WKA65" s="26"/>
      <c r="WKB65" s="26"/>
      <c r="WKC65" s="26"/>
      <c r="WKD65" s="26"/>
      <c r="WKE65" s="26"/>
      <c r="WKF65" s="26"/>
      <c r="WKG65" s="26"/>
      <c r="WKH65" s="26"/>
      <c r="WKI65" s="26"/>
      <c r="WKJ65" s="26"/>
      <c r="WKK65" s="26"/>
      <c r="WKL65" s="26"/>
      <c r="WKM65" s="26"/>
      <c r="WKN65" s="26"/>
      <c r="WKO65" s="26"/>
      <c r="WKP65" s="26"/>
      <c r="WKQ65" s="26"/>
      <c r="WKR65" s="26"/>
      <c r="WKS65" s="26"/>
      <c r="WKT65" s="26"/>
      <c r="WKU65" s="26"/>
      <c r="WKV65" s="26"/>
      <c r="WKW65" s="26"/>
      <c r="WKX65" s="26"/>
      <c r="WKY65" s="26"/>
      <c r="WKZ65" s="26"/>
      <c r="WLA65" s="26"/>
      <c r="WLB65" s="26"/>
      <c r="WLC65" s="26"/>
      <c r="WLD65" s="26"/>
      <c r="WLE65" s="26"/>
      <c r="WLF65" s="26"/>
      <c r="WLG65" s="26"/>
      <c r="WLH65" s="26"/>
      <c r="WLI65" s="26"/>
      <c r="WLJ65" s="26"/>
      <c r="WLK65" s="26"/>
      <c r="WLL65" s="26"/>
      <c r="WLM65" s="26"/>
      <c r="WLN65" s="26"/>
      <c r="WLO65" s="26"/>
      <c r="WLP65" s="26"/>
      <c r="WLQ65" s="26"/>
      <c r="WLR65" s="26"/>
      <c r="WLS65" s="26"/>
      <c r="WLT65" s="26"/>
      <c r="WLU65" s="26"/>
      <c r="WLV65" s="26"/>
      <c r="WLW65" s="26"/>
      <c r="WLX65" s="26"/>
      <c r="WLY65" s="26"/>
      <c r="WLZ65" s="26"/>
      <c r="WMA65" s="26"/>
      <c r="WMB65" s="26"/>
      <c r="WMC65" s="26"/>
      <c r="WMD65" s="26"/>
      <c r="WME65" s="26"/>
      <c r="WMF65" s="26"/>
      <c r="WMG65" s="26"/>
      <c r="WMH65" s="26"/>
      <c r="WMI65" s="26"/>
      <c r="WMJ65" s="26"/>
      <c r="WMK65" s="26"/>
      <c r="WML65" s="26"/>
      <c r="WMM65" s="26"/>
      <c r="WMN65" s="26"/>
      <c r="WMO65" s="26"/>
      <c r="WMP65" s="26"/>
      <c r="WMQ65" s="26"/>
      <c r="WMR65" s="26"/>
      <c r="WMS65" s="26"/>
      <c r="WMT65" s="26"/>
      <c r="WMU65" s="26"/>
      <c r="WMV65" s="26"/>
      <c r="WMW65" s="26"/>
      <c r="WMX65" s="26"/>
      <c r="WMY65" s="26"/>
      <c r="WMZ65" s="26"/>
      <c r="WNA65" s="26"/>
      <c r="WNB65" s="26"/>
      <c r="WNC65" s="26"/>
      <c r="WND65" s="26"/>
      <c r="WNE65" s="26"/>
      <c r="WNF65" s="26"/>
      <c r="WNG65" s="26"/>
      <c r="WNH65" s="26"/>
      <c r="WNI65" s="26"/>
      <c r="WNJ65" s="26"/>
      <c r="WNK65" s="26"/>
      <c r="WNL65" s="26"/>
      <c r="WNM65" s="26"/>
      <c r="WNN65" s="26"/>
      <c r="WNO65" s="26"/>
      <c r="WNP65" s="26"/>
      <c r="WNQ65" s="26"/>
      <c r="WNR65" s="26"/>
      <c r="WNS65" s="26"/>
      <c r="WNT65" s="26"/>
      <c r="WNU65" s="26"/>
      <c r="WNV65" s="26"/>
      <c r="WNW65" s="26"/>
      <c r="WNX65" s="26"/>
      <c r="WNY65" s="26"/>
      <c r="WNZ65" s="26"/>
      <c r="WOA65" s="26"/>
      <c r="WOB65" s="26"/>
      <c r="WOC65" s="26"/>
      <c r="WOD65" s="26"/>
      <c r="WOE65" s="26"/>
      <c r="WOF65" s="26"/>
      <c r="WOG65" s="26"/>
      <c r="WOH65" s="26"/>
      <c r="WOI65" s="26"/>
      <c r="WOJ65" s="26"/>
      <c r="WOK65" s="26"/>
      <c r="WOL65" s="26"/>
      <c r="WOM65" s="26"/>
      <c r="WON65" s="26"/>
      <c r="WOO65" s="26"/>
      <c r="WOP65" s="26"/>
      <c r="WOQ65" s="26"/>
      <c r="WOR65" s="26"/>
      <c r="WOS65" s="26"/>
      <c r="WOT65" s="26"/>
      <c r="WOU65" s="26"/>
      <c r="WOV65" s="26"/>
      <c r="WOW65" s="26"/>
      <c r="WOX65" s="26"/>
      <c r="WOY65" s="26"/>
      <c r="WOZ65" s="26"/>
      <c r="WPA65" s="26"/>
      <c r="WPB65" s="26"/>
      <c r="WPC65" s="26"/>
      <c r="WPD65" s="26"/>
      <c r="WPE65" s="26"/>
      <c r="WPF65" s="26"/>
      <c r="WPG65" s="26"/>
      <c r="WPH65" s="26"/>
      <c r="WPI65" s="26"/>
      <c r="WPJ65" s="26"/>
      <c r="WPK65" s="26"/>
      <c r="WPL65" s="26"/>
      <c r="WPM65" s="26"/>
      <c r="WPN65" s="26"/>
      <c r="WPO65" s="26"/>
      <c r="WPP65" s="26"/>
      <c r="WPQ65" s="26"/>
      <c r="WPR65" s="26"/>
      <c r="WPS65" s="26"/>
      <c r="WPT65" s="26"/>
      <c r="WPU65" s="26"/>
      <c r="WPV65" s="26"/>
      <c r="WPW65" s="26"/>
      <c r="WPX65" s="26"/>
      <c r="WPY65" s="26"/>
      <c r="WPZ65" s="26"/>
      <c r="WQA65" s="26"/>
      <c r="WQB65" s="26"/>
      <c r="WQC65" s="26"/>
      <c r="WQD65" s="26"/>
      <c r="WQE65" s="26"/>
      <c r="WQF65" s="26"/>
      <c r="WQG65" s="26"/>
      <c r="WQH65" s="26"/>
      <c r="WQI65" s="26"/>
      <c r="WQJ65" s="26"/>
      <c r="WQK65" s="26"/>
      <c r="WQL65" s="26"/>
      <c r="WQM65" s="26"/>
      <c r="WQN65" s="26"/>
      <c r="WQO65" s="26"/>
      <c r="WQP65" s="26"/>
      <c r="WQQ65" s="26"/>
      <c r="WQR65" s="26"/>
      <c r="WQS65" s="26"/>
      <c r="WQT65" s="26"/>
      <c r="WQU65" s="26"/>
      <c r="WQV65" s="26"/>
      <c r="WQW65" s="26"/>
      <c r="WQX65" s="26"/>
      <c r="WQY65" s="26"/>
      <c r="WQZ65" s="26"/>
      <c r="WRA65" s="26"/>
      <c r="WRB65" s="26"/>
      <c r="WRC65" s="26"/>
      <c r="WRD65" s="26"/>
      <c r="WRE65" s="26"/>
      <c r="WRF65" s="26"/>
      <c r="WRG65" s="26"/>
      <c r="WRH65" s="26"/>
      <c r="WRI65" s="26"/>
      <c r="WRJ65" s="26"/>
      <c r="WRK65" s="26"/>
      <c r="WRL65" s="26"/>
      <c r="WRM65" s="26"/>
      <c r="WRN65" s="26"/>
      <c r="WRO65" s="26"/>
      <c r="WRP65" s="26"/>
      <c r="WRQ65" s="26"/>
      <c r="WRR65" s="26"/>
      <c r="WRS65" s="26"/>
      <c r="WRT65" s="26"/>
      <c r="WRU65" s="26"/>
      <c r="WRV65" s="26"/>
      <c r="WRW65" s="26"/>
      <c r="WRX65" s="26"/>
      <c r="WRY65" s="26"/>
      <c r="WRZ65" s="26"/>
      <c r="WSA65" s="26"/>
      <c r="WSB65" s="26"/>
      <c r="WSC65" s="26"/>
      <c r="WSD65" s="26"/>
      <c r="WSE65" s="26"/>
      <c r="WSF65" s="26"/>
      <c r="WSG65" s="26"/>
      <c r="WSH65" s="26"/>
      <c r="WSI65" s="26"/>
      <c r="WSJ65" s="26"/>
      <c r="WSK65" s="26"/>
      <c r="WSL65" s="26"/>
      <c r="WSM65" s="26"/>
      <c r="WSN65" s="26"/>
      <c r="WSO65" s="26"/>
      <c r="WSP65" s="26"/>
      <c r="WSQ65" s="26"/>
      <c r="WSR65" s="26"/>
      <c r="WSS65" s="26"/>
      <c r="WST65" s="26"/>
      <c r="WSU65" s="26"/>
      <c r="WSV65" s="26"/>
      <c r="WSW65" s="26"/>
      <c r="WSX65" s="26"/>
      <c r="WSY65" s="26"/>
      <c r="WSZ65" s="26"/>
      <c r="WTA65" s="26"/>
      <c r="WTB65" s="26"/>
      <c r="WTC65" s="26"/>
      <c r="WTD65" s="26"/>
      <c r="WTE65" s="26"/>
      <c r="WTF65" s="26"/>
      <c r="WTG65" s="26"/>
      <c r="WTH65" s="26"/>
      <c r="WTI65" s="26"/>
      <c r="WTJ65" s="26"/>
      <c r="WTK65" s="26"/>
      <c r="WTL65" s="26"/>
      <c r="WTM65" s="26"/>
      <c r="WTN65" s="26"/>
      <c r="WTO65" s="26"/>
      <c r="WTP65" s="26"/>
      <c r="WTQ65" s="26"/>
      <c r="WTR65" s="26"/>
      <c r="WTS65" s="26"/>
      <c r="WTT65" s="26"/>
      <c r="WTU65" s="26"/>
      <c r="WTV65" s="26"/>
      <c r="WTW65" s="26"/>
      <c r="WTX65" s="26"/>
      <c r="WTY65" s="26"/>
      <c r="WTZ65" s="26"/>
      <c r="WUA65" s="26"/>
      <c r="WUB65" s="26"/>
      <c r="WUC65" s="26"/>
      <c r="WUD65" s="26"/>
      <c r="WUE65" s="26"/>
      <c r="WUF65" s="26"/>
      <c r="WUG65" s="26"/>
      <c r="WUH65" s="26"/>
      <c r="WUI65" s="26"/>
      <c r="WUJ65" s="26"/>
      <c r="WUK65" s="26"/>
      <c r="WUL65" s="26"/>
      <c r="WUM65" s="26"/>
      <c r="WUN65" s="26"/>
      <c r="WUO65" s="26"/>
      <c r="WUP65" s="26"/>
      <c r="WUQ65" s="26"/>
      <c r="WUR65" s="26"/>
      <c r="WUS65" s="26"/>
      <c r="WUT65" s="26"/>
      <c r="WUU65" s="26"/>
      <c r="WUV65" s="26"/>
      <c r="WUW65" s="26"/>
      <c r="WUX65" s="26"/>
      <c r="WUY65" s="26"/>
      <c r="WUZ65" s="26"/>
      <c r="WVA65" s="26"/>
      <c r="WVB65" s="26"/>
      <c r="WVC65" s="26"/>
      <c r="WVD65" s="26"/>
      <c r="WVE65" s="26"/>
      <c r="WVF65" s="26"/>
      <c r="WVG65" s="26"/>
      <c r="WVH65" s="26"/>
      <c r="WVI65" s="26"/>
      <c r="WVJ65" s="26"/>
      <c r="WVK65" s="26"/>
      <c r="WVL65" s="26"/>
      <c r="WVM65" s="26"/>
      <c r="WVN65" s="26"/>
      <c r="WVO65" s="26"/>
      <c r="WVP65" s="26"/>
      <c r="WVQ65" s="26"/>
      <c r="WVR65" s="26"/>
      <c r="WVS65" s="26"/>
      <c r="WVT65" s="26"/>
      <c r="WVU65" s="26"/>
      <c r="WVV65" s="26"/>
      <c r="WVW65" s="26"/>
      <c r="WVX65" s="26"/>
      <c r="WVY65" s="26"/>
      <c r="WVZ65" s="26"/>
      <c r="WWA65" s="26"/>
      <c r="WWB65" s="26"/>
      <c r="WWC65" s="26"/>
      <c r="WWD65" s="26"/>
      <c r="WWE65" s="26"/>
      <c r="WWF65" s="26"/>
      <c r="WWG65" s="26"/>
      <c r="WWH65" s="26"/>
      <c r="WWI65" s="26"/>
      <c r="WWJ65" s="26"/>
      <c r="WWK65" s="26"/>
      <c r="WWL65" s="26"/>
      <c r="WWM65" s="26"/>
      <c r="WWN65" s="26"/>
      <c r="WWO65" s="26"/>
      <c r="WWP65" s="26"/>
      <c r="WWQ65" s="26"/>
      <c r="WWR65" s="26"/>
      <c r="WWS65" s="26"/>
      <c r="WWT65" s="26"/>
      <c r="WWU65" s="26"/>
      <c r="WWV65" s="26"/>
      <c r="WWW65" s="26"/>
      <c r="WWX65" s="26"/>
      <c r="WWY65" s="26"/>
      <c r="WWZ65" s="26"/>
      <c r="WXA65" s="26"/>
      <c r="WXB65" s="26"/>
      <c r="WXC65" s="26"/>
      <c r="WXD65" s="26"/>
      <c r="WXE65" s="26"/>
      <c r="WXF65" s="26"/>
      <c r="WXG65" s="26"/>
      <c r="WXH65" s="26"/>
      <c r="WXI65" s="26"/>
      <c r="WXJ65" s="26"/>
      <c r="WXK65" s="26"/>
      <c r="WXL65" s="26"/>
      <c r="WXM65" s="26"/>
      <c r="WXN65" s="26"/>
      <c r="WXO65" s="26"/>
      <c r="WXP65" s="26"/>
      <c r="WXQ65" s="26"/>
      <c r="WXR65" s="26"/>
      <c r="WXS65" s="26"/>
      <c r="WXT65" s="26"/>
      <c r="WXU65" s="26"/>
      <c r="WXV65" s="26"/>
      <c r="WXW65" s="26"/>
      <c r="WXX65" s="26"/>
      <c r="WXY65" s="26"/>
      <c r="WXZ65" s="26"/>
      <c r="WYA65" s="26"/>
      <c r="WYB65" s="26"/>
      <c r="WYC65" s="26"/>
      <c r="WYD65" s="26"/>
      <c r="WYE65" s="26"/>
      <c r="WYF65" s="26"/>
      <c r="WYG65" s="26"/>
      <c r="WYH65" s="26"/>
      <c r="WYI65" s="26"/>
      <c r="WYJ65" s="26"/>
      <c r="WYK65" s="26"/>
      <c r="WYL65" s="26"/>
      <c r="WYM65" s="26"/>
      <c r="WYN65" s="26"/>
      <c r="WYO65" s="26"/>
      <c r="WYP65" s="26"/>
      <c r="WYQ65" s="26"/>
      <c r="WYR65" s="26"/>
      <c r="WYS65" s="26"/>
      <c r="WYT65" s="26"/>
      <c r="WYU65" s="26"/>
      <c r="WYV65" s="26"/>
      <c r="WYW65" s="26"/>
      <c r="WYX65" s="26"/>
      <c r="WYY65" s="26"/>
      <c r="WYZ65" s="26"/>
      <c r="WZA65" s="26"/>
      <c r="WZB65" s="26"/>
      <c r="WZC65" s="26"/>
      <c r="WZD65" s="26"/>
      <c r="WZE65" s="26"/>
      <c r="WZF65" s="26"/>
      <c r="WZG65" s="26"/>
      <c r="WZH65" s="26"/>
      <c r="WZI65" s="26"/>
      <c r="WZJ65" s="26"/>
      <c r="WZK65" s="26"/>
      <c r="WZL65" s="26"/>
      <c r="WZM65" s="26"/>
      <c r="WZN65" s="26"/>
      <c r="WZO65" s="26"/>
      <c r="WZP65" s="26"/>
      <c r="WZQ65" s="26"/>
      <c r="WZR65" s="26"/>
      <c r="WZS65" s="26"/>
      <c r="WZT65" s="26"/>
      <c r="WZU65" s="26"/>
      <c r="WZV65" s="26"/>
      <c r="WZW65" s="26"/>
      <c r="WZX65" s="26"/>
      <c r="WZY65" s="26"/>
      <c r="WZZ65" s="26"/>
      <c r="XAA65" s="26"/>
      <c r="XAB65" s="26"/>
      <c r="XAC65" s="26"/>
      <c r="XAD65" s="26"/>
      <c r="XAE65" s="26"/>
      <c r="XAF65" s="26"/>
      <c r="XAG65" s="26"/>
      <c r="XAH65" s="26"/>
      <c r="XAI65" s="26"/>
      <c r="XAJ65" s="26"/>
      <c r="XAK65" s="26"/>
      <c r="XAL65" s="26"/>
      <c r="XAM65" s="26"/>
      <c r="XAN65" s="26"/>
      <c r="XAO65" s="26"/>
      <c r="XAP65" s="26"/>
      <c r="XAQ65" s="26"/>
      <c r="XAR65" s="26"/>
      <c r="XAS65" s="26"/>
      <c r="XAT65" s="26"/>
      <c r="XAU65" s="26"/>
      <c r="XAV65" s="26"/>
      <c r="XAW65" s="26"/>
      <c r="XAX65" s="26"/>
      <c r="XAY65" s="26"/>
      <c r="XAZ65" s="26"/>
      <c r="XBA65" s="26"/>
      <c r="XBB65" s="26"/>
      <c r="XBC65" s="26"/>
      <c r="XBD65" s="26"/>
      <c r="XBE65" s="26"/>
      <c r="XBF65" s="26"/>
      <c r="XBG65" s="26"/>
      <c r="XBH65" s="26"/>
      <c r="XBI65" s="26"/>
      <c r="XBJ65" s="26"/>
      <c r="XBK65" s="26"/>
      <c r="XBL65" s="26"/>
      <c r="XBM65" s="26"/>
      <c r="XBN65" s="26"/>
      <c r="XBO65" s="26"/>
      <c r="XBP65" s="26"/>
      <c r="XBQ65" s="26"/>
      <c r="XBR65" s="26"/>
      <c r="XBS65" s="26"/>
      <c r="XBT65" s="26"/>
      <c r="XBU65" s="26"/>
      <c r="XBV65" s="26"/>
      <c r="XBW65" s="26"/>
      <c r="XBX65" s="26"/>
      <c r="XBY65" s="26"/>
      <c r="XBZ65" s="26"/>
      <c r="XCA65" s="26"/>
      <c r="XCB65" s="26"/>
      <c r="XCC65" s="26"/>
      <c r="XCD65" s="26"/>
      <c r="XCE65" s="26"/>
      <c r="XCF65" s="26"/>
      <c r="XCG65" s="26"/>
      <c r="XCH65" s="26"/>
      <c r="XCI65" s="26"/>
      <c r="XCJ65" s="26"/>
      <c r="XCK65" s="26"/>
      <c r="XCL65" s="26"/>
      <c r="XCM65" s="26"/>
      <c r="XCN65" s="26"/>
      <c r="XCO65" s="26"/>
      <c r="XCP65" s="26"/>
      <c r="XCQ65" s="26"/>
      <c r="XCR65" s="26"/>
      <c r="XCS65" s="26"/>
      <c r="XCT65" s="26"/>
      <c r="XCU65" s="26"/>
      <c r="XCV65" s="26"/>
      <c r="XCW65" s="26"/>
      <c r="XCX65" s="26"/>
      <c r="XCY65" s="26"/>
      <c r="XCZ65" s="26"/>
      <c r="XDA65" s="26"/>
      <c r="XDB65" s="26"/>
      <c r="XDC65" s="26"/>
      <c r="XDD65" s="26"/>
      <c r="XDE65" s="26"/>
      <c r="XDF65" s="26"/>
      <c r="XDG65" s="26"/>
      <c r="XDH65" s="26"/>
      <c r="XDI65" s="26"/>
      <c r="XDJ65" s="26"/>
      <c r="XDK65" s="26"/>
      <c r="XDL65" s="26"/>
      <c r="XDM65" s="26"/>
      <c r="XDN65" s="26"/>
      <c r="XDO65" s="26"/>
      <c r="XDP65" s="26"/>
      <c r="XDQ65" s="26"/>
      <c r="XDR65" s="26"/>
      <c r="XDS65" s="26"/>
      <c r="XDT65" s="26"/>
      <c r="XDU65" s="26"/>
      <c r="XDV65" s="26"/>
      <c r="XDW65" s="26"/>
      <c r="XDX65" s="26"/>
      <c r="XDY65" s="26"/>
      <c r="XDZ65" s="26"/>
      <c r="XEA65" s="26"/>
      <c r="XEB65" s="26"/>
      <c r="XEC65" s="26"/>
      <c r="XED65" s="26"/>
      <c r="XEE65" s="26"/>
      <c r="XEF65" s="26"/>
      <c r="XEG65" s="26"/>
      <c r="XEH65" s="26"/>
      <c r="XEI65" s="26"/>
      <c r="XEJ65" s="26"/>
      <c r="XEK65" s="26"/>
      <c r="XEL65" s="26"/>
      <c r="XEM65" s="26"/>
      <c r="XEN65" s="26"/>
      <c r="XEO65" s="26"/>
      <c r="XEP65" s="26"/>
      <c r="XEQ65" s="26"/>
      <c r="XER65" s="26"/>
      <c r="XES65" s="26"/>
      <c r="XET65" s="26"/>
      <c r="XEU65" s="26"/>
      <c r="XEV65" s="26"/>
      <c r="XEW65" s="26"/>
      <c r="XEX65" s="26"/>
      <c r="XEY65" s="26"/>
      <c r="XEZ65" s="26"/>
      <c r="XFA65" s="26"/>
      <c r="XFB65" s="26"/>
      <c r="XFC65" s="26"/>
    </row>
    <row r="66" spans="1:16383" s="40" customFormat="1" ht="25.5" hidden="1" customHeight="1">
      <c r="A66" s="26"/>
      <c r="B66" s="37"/>
      <c r="C66" s="26"/>
      <c r="D66" s="38"/>
      <c r="E66" s="38"/>
      <c r="F66" s="39"/>
      <c r="J66" s="37"/>
      <c r="K66" s="37"/>
      <c r="L66" s="62"/>
      <c r="M66" s="64"/>
      <c r="N66" s="42"/>
      <c r="O66" s="43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V66" s="26"/>
      <c r="MW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SQ66" s="26"/>
      <c r="SR66" s="26"/>
      <c r="SS66" s="26"/>
      <c r="ST66" s="26"/>
      <c r="SU66" s="26"/>
      <c r="SV66" s="26"/>
      <c r="SW66" s="26"/>
      <c r="SX66" s="26"/>
      <c r="SY66" s="26"/>
      <c r="SZ66" s="26"/>
      <c r="TA66" s="26"/>
      <c r="TB66" s="26"/>
      <c r="TC66" s="26"/>
      <c r="TD66" s="26"/>
      <c r="TE66" s="26"/>
      <c r="TF66" s="26"/>
      <c r="TG66" s="26"/>
      <c r="TH66" s="26"/>
      <c r="TI66" s="26"/>
      <c r="TJ66" s="26"/>
      <c r="TK66" s="26"/>
      <c r="TL66" s="26"/>
      <c r="TM66" s="26"/>
      <c r="TN66" s="26"/>
      <c r="TO66" s="26"/>
      <c r="TP66" s="26"/>
      <c r="TQ66" s="26"/>
      <c r="TR66" s="26"/>
      <c r="TS66" s="26"/>
      <c r="TT66" s="26"/>
      <c r="TU66" s="26"/>
      <c r="TV66" s="26"/>
      <c r="TW66" s="26"/>
      <c r="TX66" s="26"/>
      <c r="TY66" s="26"/>
      <c r="TZ66" s="26"/>
      <c r="UA66" s="26"/>
      <c r="UB66" s="26"/>
      <c r="UC66" s="26"/>
      <c r="UD66" s="26"/>
      <c r="UE66" s="26"/>
      <c r="UF66" s="26"/>
      <c r="UG66" s="26"/>
      <c r="UH66" s="26"/>
      <c r="UI66" s="26"/>
      <c r="UJ66" s="26"/>
      <c r="UK66" s="26"/>
      <c r="UL66" s="26"/>
      <c r="UM66" s="26"/>
      <c r="UN66" s="26"/>
      <c r="UO66" s="26"/>
      <c r="UP66" s="26"/>
      <c r="UQ66" s="26"/>
      <c r="UR66" s="26"/>
      <c r="US66" s="26"/>
      <c r="UT66" s="26"/>
      <c r="UU66" s="26"/>
      <c r="UV66" s="26"/>
      <c r="UW66" s="26"/>
      <c r="UX66" s="26"/>
      <c r="UY66" s="26"/>
      <c r="UZ66" s="26"/>
      <c r="VA66" s="26"/>
      <c r="VB66" s="26"/>
      <c r="VC66" s="26"/>
      <c r="VD66" s="26"/>
      <c r="VE66" s="26"/>
      <c r="VF66" s="26"/>
      <c r="VG66" s="26"/>
      <c r="VH66" s="26"/>
      <c r="VI66" s="26"/>
      <c r="VJ66" s="26"/>
      <c r="VK66" s="26"/>
      <c r="VL66" s="26"/>
      <c r="VM66" s="26"/>
      <c r="VN66" s="26"/>
      <c r="VO66" s="26"/>
      <c r="VP66" s="26"/>
      <c r="VQ66" s="26"/>
      <c r="VR66" s="26"/>
      <c r="VS66" s="26"/>
      <c r="VT66" s="26"/>
      <c r="VU66" s="26"/>
      <c r="VV66" s="26"/>
      <c r="VW66" s="26"/>
      <c r="VX66" s="26"/>
      <c r="VY66" s="26"/>
      <c r="VZ66" s="26"/>
      <c r="WA66" s="26"/>
      <c r="WB66" s="26"/>
      <c r="WC66" s="26"/>
      <c r="WD66" s="26"/>
      <c r="WE66" s="26"/>
      <c r="WF66" s="26"/>
      <c r="WG66" s="26"/>
      <c r="WH66" s="26"/>
      <c r="WI66" s="26"/>
      <c r="WJ66" s="26"/>
      <c r="WK66" s="26"/>
      <c r="WL66" s="26"/>
      <c r="WM66" s="26"/>
      <c r="WN66" s="26"/>
      <c r="WO66" s="26"/>
      <c r="WP66" s="26"/>
      <c r="WQ66" s="26"/>
      <c r="WR66" s="26"/>
      <c r="WS66" s="26"/>
      <c r="WT66" s="26"/>
      <c r="WU66" s="26"/>
      <c r="WV66" s="26"/>
      <c r="WW66" s="26"/>
      <c r="WX66" s="26"/>
      <c r="WY66" s="26"/>
      <c r="WZ66" s="26"/>
      <c r="XA66" s="26"/>
      <c r="XB66" s="26"/>
      <c r="XC66" s="26"/>
      <c r="XD66" s="26"/>
      <c r="XE66" s="26"/>
      <c r="XF66" s="26"/>
      <c r="XG66" s="26"/>
      <c r="XH66" s="26"/>
      <c r="XI66" s="26"/>
      <c r="XJ66" s="26"/>
      <c r="XK66" s="26"/>
      <c r="XL66" s="26"/>
      <c r="XM66" s="26"/>
      <c r="XN66" s="26"/>
      <c r="XO66" s="26"/>
      <c r="XP66" s="26"/>
      <c r="XQ66" s="26"/>
      <c r="XR66" s="26"/>
      <c r="XS66" s="26"/>
      <c r="XT66" s="26"/>
      <c r="XU66" s="26"/>
      <c r="XV66" s="26"/>
      <c r="XW66" s="26"/>
      <c r="XX66" s="26"/>
      <c r="XY66" s="26"/>
      <c r="XZ66" s="26"/>
      <c r="YA66" s="26"/>
      <c r="YB66" s="26"/>
      <c r="YC66" s="26"/>
      <c r="YD66" s="26"/>
      <c r="YE66" s="26"/>
      <c r="YF66" s="26"/>
      <c r="YG66" s="26"/>
      <c r="YH66" s="26"/>
      <c r="YI66" s="26"/>
      <c r="YJ66" s="26"/>
      <c r="YK66" s="26"/>
      <c r="YL66" s="26"/>
      <c r="YM66" s="26"/>
      <c r="YN66" s="26"/>
      <c r="YO66" s="26"/>
      <c r="YP66" s="26"/>
      <c r="YQ66" s="26"/>
      <c r="YR66" s="26"/>
      <c r="YS66" s="26"/>
      <c r="YT66" s="26"/>
      <c r="YU66" s="26"/>
      <c r="YV66" s="26"/>
      <c r="YW66" s="26"/>
      <c r="YX66" s="26"/>
      <c r="YY66" s="26"/>
      <c r="YZ66" s="26"/>
      <c r="ZA66" s="26"/>
      <c r="ZB66" s="26"/>
      <c r="ZC66" s="26"/>
      <c r="ZD66" s="26"/>
      <c r="ZE66" s="26"/>
      <c r="ZF66" s="26"/>
      <c r="ZG66" s="26"/>
      <c r="ZH66" s="26"/>
      <c r="ZI66" s="26"/>
      <c r="ZJ66" s="26"/>
      <c r="ZK66" s="26"/>
      <c r="ZL66" s="26"/>
      <c r="ZM66" s="26"/>
      <c r="ZN66" s="26"/>
      <c r="ZO66" s="26"/>
      <c r="ZP66" s="26"/>
      <c r="ZQ66" s="26"/>
      <c r="ZR66" s="26"/>
      <c r="ZS66" s="26"/>
      <c r="ZT66" s="26"/>
      <c r="ZU66" s="26"/>
      <c r="ZV66" s="26"/>
      <c r="ZW66" s="26"/>
      <c r="ZX66" s="26"/>
      <c r="ZY66" s="26"/>
      <c r="ZZ66" s="26"/>
      <c r="AAA66" s="26"/>
      <c r="AAB66" s="26"/>
      <c r="AAC66" s="26"/>
      <c r="AAD66" s="26"/>
      <c r="AAE66" s="26"/>
      <c r="AAF66" s="26"/>
      <c r="AAG66" s="26"/>
      <c r="AAH66" s="26"/>
      <c r="AAI66" s="26"/>
      <c r="AAJ66" s="26"/>
      <c r="AAK66" s="26"/>
      <c r="AAL66" s="26"/>
      <c r="AAM66" s="26"/>
      <c r="AAN66" s="26"/>
      <c r="AAO66" s="26"/>
      <c r="AAP66" s="26"/>
      <c r="AAQ66" s="26"/>
      <c r="AAR66" s="26"/>
      <c r="AAS66" s="26"/>
      <c r="AAT66" s="26"/>
      <c r="AAU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  <c r="AGP66" s="26"/>
      <c r="AGQ66" s="26"/>
      <c r="AGR66" s="26"/>
      <c r="AGS66" s="26"/>
      <c r="AGT66" s="26"/>
      <c r="AGU66" s="26"/>
      <c r="AGV66" s="26"/>
      <c r="AGW66" s="26"/>
      <c r="AGX66" s="26"/>
      <c r="AGY66" s="26"/>
      <c r="AGZ66" s="26"/>
      <c r="AHA66" s="26"/>
      <c r="AHB66" s="26"/>
      <c r="AHC66" s="26"/>
      <c r="AHD66" s="26"/>
      <c r="AHE66" s="26"/>
      <c r="AHF66" s="26"/>
      <c r="AHG66" s="26"/>
      <c r="AHH66" s="26"/>
      <c r="AHI66" s="26"/>
      <c r="AHJ66" s="26"/>
      <c r="AHK66" s="26"/>
      <c r="AHL66" s="26"/>
      <c r="AHM66" s="26"/>
      <c r="AHN66" s="26"/>
      <c r="AHO66" s="26"/>
      <c r="AHP66" s="26"/>
      <c r="AHQ66" s="26"/>
      <c r="AHR66" s="26"/>
      <c r="AHS66" s="26"/>
      <c r="AHT66" s="26"/>
      <c r="AHU66" s="26"/>
      <c r="AHV66" s="26"/>
      <c r="AHW66" s="26"/>
      <c r="AHX66" s="26"/>
      <c r="AHY66" s="26"/>
      <c r="AHZ66" s="26"/>
      <c r="AIA66" s="26"/>
      <c r="AIB66" s="26"/>
      <c r="AIC66" s="26"/>
      <c r="AID66" s="26"/>
      <c r="AIE66" s="26"/>
      <c r="AIF66" s="26"/>
      <c r="AIG66" s="26"/>
      <c r="AIH66" s="26"/>
      <c r="AII66" s="26"/>
      <c r="AIJ66" s="26"/>
      <c r="AIK66" s="26"/>
      <c r="AIL66" s="26"/>
      <c r="AIM66" s="26"/>
      <c r="AIN66" s="26"/>
      <c r="AIO66" s="26"/>
      <c r="AIP66" s="26"/>
      <c r="AIQ66" s="26"/>
      <c r="AIR66" s="26"/>
      <c r="AIS66" s="26"/>
      <c r="AIT66" s="26"/>
      <c r="AIU66" s="26"/>
      <c r="AIV66" s="26"/>
      <c r="AIW66" s="26"/>
      <c r="AIX66" s="26"/>
      <c r="AIY66" s="26"/>
      <c r="AIZ66" s="26"/>
      <c r="AJA66" s="26"/>
      <c r="AJB66" s="26"/>
      <c r="AJC66" s="26"/>
      <c r="AJD66" s="26"/>
      <c r="AJE66" s="26"/>
      <c r="AJF66" s="26"/>
      <c r="AJG66" s="26"/>
      <c r="AJH66" s="26"/>
      <c r="AJI66" s="26"/>
      <c r="AJJ66" s="26"/>
      <c r="AJK66" s="26"/>
      <c r="AJL66" s="26"/>
      <c r="AJM66" s="26"/>
      <c r="AJN66" s="26"/>
      <c r="AJO66" s="26"/>
      <c r="AJP66" s="26"/>
      <c r="AJQ66" s="26"/>
      <c r="AJR66" s="26"/>
      <c r="AJS66" s="26"/>
      <c r="AJT66" s="26"/>
      <c r="AJU66" s="26"/>
      <c r="AJV66" s="26"/>
      <c r="AJW66" s="26"/>
      <c r="AJX66" s="26"/>
      <c r="AJY66" s="26"/>
      <c r="AJZ66" s="26"/>
      <c r="AKA66" s="26"/>
      <c r="AKB66" s="26"/>
      <c r="AKC66" s="26"/>
      <c r="AKD66" s="26"/>
      <c r="AKE66" s="26"/>
      <c r="AKF66" s="26"/>
      <c r="AKG66" s="26"/>
      <c r="AKH66" s="26"/>
      <c r="AKI66" s="26"/>
      <c r="AKJ66" s="26"/>
      <c r="AKK66" s="26"/>
      <c r="AKL66" s="26"/>
      <c r="AKM66" s="26"/>
      <c r="AKN66" s="26"/>
      <c r="AKO66" s="26"/>
      <c r="AKP66" s="26"/>
      <c r="AKQ66" s="26"/>
      <c r="AKR66" s="26"/>
      <c r="AKS66" s="26"/>
      <c r="AKT66" s="26"/>
      <c r="AKU66" s="26"/>
      <c r="AKV66" s="26"/>
      <c r="AKW66" s="26"/>
      <c r="AKX66" s="26"/>
      <c r="AKY66" s="26"/>
      <c r="AKZ66" s="26"/>
      <c r="ALA66" s="26"/>
      <c r="ALB66" s="26"/>
      <c r="ALC66" s="26"/>
      <c r="ALD66" s="26"/>
      <c r="ALE66" s="26"/>
      <c r="ALF66" s="26"/>
      <c r="ALG66" s="26"/>
      <c r="ALH66" s="26"/>
      <c r="ALI66" s="26"/>
      <c r="ALJ66" s="26"/>
      <c r="ALK66" s="26"/>
      <c r="ALL66" s="26"/>
      <c r="ALM66" s="26"/>
      <c r="ALN66" s="26"/>
      <c r="ALO66" s="26"/>
      <c r="ALP66" s="26"/>
      <c r="ALQ66" s="26"/>
      <c r="ALR66" s="26"/>
      <c r="ALS66" s="26"/>
      <c r="ALT66" s="26"/>
      <c r="ALU66" s="26"/>
      <c r="ALV66" s="26"/>
      <c r="ALW66" s="26"/>
      <c r="ALX66" s="26"/>
      <c r="ALY66" s="26"/>
      <c r="ALZ66" s="26"/>
      <c r="AMA66" s="26"/>
      <c r="AMB66" s="26"/>
      <c r="AMC66" s="26"/>
      <c r="AMD66" s="26"/>
      <c r="AME66" s="26"/>
      <c r="AMF66" s="26"/>
      <c r="AMG66" s="26"/>
      <c r="AMH66" s="26"/>
      <c r="AMI66" s="26"/>
      <c r="AMJ66" s="26"/>
      <c r="AMK66" s="26"/>
      <c r="AML66" s="26"/>
      <c r="AMM66" s="26"/>
      <c r="AMN66" s="26"/>
      <c r="AMO66" s="26"/>
      <c r="AMP66" s="26"/>
      <c r="AMQ66" s="26"/>
      <c r="AMR66" s="26"/>
      <c r="AMS66" s="26"/>
      <c r="AMT66" s="26"/>
      <c r="AMU66" s="26"/>
      <c r="AMV66" s="26"/>
      <c r="AMW66" s="26"/>
      <c r="AMX66" s="26"/>
      <c r="AMY66" s="26"/>
      <c r="AMZ66" s="26"/>
      <c r="ANA66" s="26"/>
      <c r="ANB66" s="26"/>
      <c r="ANC66" s="26"/>
      <c r="AND66" s="26"/>
      <c r="ANE66" s="26"/>
      <c r="ANF66" s="26"/>
      <c r="ANG66" s="26"/>
      <c r="ANH66" s="26"/>
      <c r="ANI66" s="26"/>
      <c r="ANJ66" s="26"/>
      <c r="ANK66" s="26"/>
      <c r="ANL66" s="26"/>
      <c r="ANM66" s="26"/>
      <c r="ANN66" s="26"/>
      <c r="ANO66" s="26"/>
      <c r="ANP66" s="26"/>
      <c r="ANQ66" s="26"/>
      <c r="ANR66" s="26"/>
      <c r="ANS66" s="26"/>
      <c r="ANT66" s="26"/>
      <c r="ANU66" s="26"/>
      <c r="ANV66" s="26"/>
      <c r="ANW66" s="26"/>
      <c r="ANX66" s="26"/>
      <c r="ANY66" s="26"/>
      <c r="ANZ66" s="26"/>
      <c r="AOA66" s="26"/>
      <c r="AOB66" s="26"/>
      <c r="AOC66" s="26"/>
      <c r="AOD66" s="26"/>
      <c r="AOE66" s="26"/>
      <c r="AOF66" s="26"/>
      <c r="AOG66" s="26"/>
      <c r="AOH66" s="26"/>
      <c r="AOI66" s="26"/>
      <c r="AOJ66" s="26"/>
      <c r="AOK66" s="26"/>
      <c r="AOL66" s="26"/>
      <c r="AOM66" s="26"/>
      <c r="AON66" s="26"/>
      <c r="AOO66" s="26"/>
      <c r="AOP66" s="26"/>
      <c r="AOQ66" s="26"/>
      <c r="AOR66" s="26"/>
      <c r="AOS66" s="26"/>
      <c r="AOT66" s="26"/>
      <c r="AOU66" s="26"/>
      <c r="AOV66" s="26"/>
      <c r="AOW66" s="26"/>
      <c r="AOX66" s="26"/>
      <c r="AOY66" s="26"/>
      <c r="AOZ66" s="26"/>
      <c r="APA66" s="26"/>
      <c r="APB66" s="26"/>
      <c r="APC66" s="26"/>
      <c r="APD66" s="26"/>
      <c r="APE66" s="26"/>
      <c r="APF66" s="26"/>
      <c r="APG66" s="26"/>
      <c r="APH66" s="26"/>
      <c r="API66" s="26"/>
      <c r="APJ66" s="26"/>
      <c r="APK66" s="26"/>
      <c r="APL66" s="26"/>
      <c r="APM66" s="26"/>
      <c r="APN66" s="26"/>
      <c r="APO66" s="26"/>
      <c r="APP66" s="26"/>
      <c r="APQ66" s="26"/>
      <c r="APR66" s="26"/>
      <c r="APS66" s="26"/>
      <c r="APT66" s="26"/>
      <c r="APU66" s="26"/>
      <c r="APV66" s="26"/>
      <c r="APW66" s="26"/>
      <c r="APX66" s="26"/>
      <c r="APY66" s="26"/>
      <c r="APZ66" s="26"/>
      <c r="AQA66" s="26"/>
      <c r="AQB66" s="26"/>
      <c r="AQC66" s="26"/>
      <c r="AQD66" s="26"/>
      <c r="AQE66" s="26"/>
      <c r="AQF66" s="26"/>
      <c r="AQG66" s="26"/>
      <c r="AQH66" s="26"/>
      <c r="AQI66" s="26"/>
      <c r="AQJ66" s="26"/>
      <c r="AQK66" s="26"/>
      <c r="AQL66" s="26"/>
      <c r="AQM66" s="26"/>
      <c r="AQN66" s="26"/>
      <c r="AQO66" s="26"/>
      <c r="AQP66" s="26"/>
      <c r="AQQ66" s="26"/>
      <c r="AQR66" s="26"/>
      <c r="AQS66" s="26"/>
      <c r="AQT66" s="26"/>
      <c r="AQU66" s="26"/>
      <c r="AQV66" s="26"/>
      <c r="AQW66" s="26"/>
      <c r="AQX66" s="26"/>
      <c r="AQY66" s="26"/>
      <c r="AQZ66" s="26"/>
      <c r="ARA66" s="26"/>
      <c r="ARB66" s="26"/>
      <c r="ARC66" s="26"/>
      <c r="ARD66" s="26"/>
      <c r="ARE66" s="26"/>
      <c r="ARF66" s="26"/>
      <c r="ARG66" s="26"/>
      <c r="ARH66" s="26"/>
      <c r="ARI66" s="26"/>
      <c r="ARJ66" s="26"/>
      <c r="ARK66" s="26"/>
      <c r="ARL66" s="26"/>
      <c r="ARM66" s="26"/>
      <c r="ARN66" s="26"/>
      <c r="ARO66" s="26"/>
      <c r="ARP66" s="26"/>
      <c r="ARQ66" s="26"/>
      <c r="ARR66" s="26"/>
      <c r="ARS66" s="26"/>
      <c r="ART66" s="26"/>
      <c r="ARU66" s="26"/>
      <c r="ARV66" s="26"/>
      <c r="ARW66" s="26"/>
      <c r="ARX66" s="26"/>
      <c r="ARY66" s="26"/>
      <c r="ARZ66" s="26"/>
      <c r="ASA66" s="26"/>
      <c r="ASB66" s="26"/>
      <c r="ASC66" s="26"/>
      <c r="ASD66" s="26"/>
      <c r="ASE66" s="26"/>
      <c r="ASF66" s="26"/>
      <c r="ASG66" s="26"/>
      <c r="ASH66" s="26"/>
      <c r="ASI66" s="26"/>
      <c r="ASJ66" s="26"/>
      <c r="ASK66" s="26"/>
      <c r="ASL66" s="26"/>
      <c r="ASM66" s="26"/>
      <c r="ASN66" s="26"/>
      <c r="ASO66" s="26"/>
      <c r="ASP66" s="26"/>
      <c r="ASQ66" s="26"/>
      <c r="ASR66" s="26"/>
      <c r="ASS66" s="26"/>
      <c r="AST66" s="26"/>
      <c r="ASU66" s="26"/>
      <c r="ASV66" s="26"/>
      <c r="ASW66" s="26"/>
      <c r="ASX66" s="26"/>
      <c r="ASY66" s="26"/>
      <c r="ASZ66" s="26"/>
      <c r="ATA66" s="26"/>
      <c r="ATB66" s="26"/>
      <c r="ATC66" s="26"/>
      <c r="ATD66" s="26"/>
      <c r="ATE66" s="26"/>
      <c r="ATF66" s="26"/>
      <c r="ATG66" s="26"/>
      <c r="ATH66" s="26"/>
      <c r="ATI66" s="26"/>
      <c r="ATJ66" s="26"/>
      <c r="ATK66" s="26"/>
      <c r="ATL66" s="26"/>
      <c r="ATM66" s="26"/>
      <c r="ATN66" s="26"/>
      <c r="ATO66" s="26"/>
      <c r="ATP66" s="26"/>
      <c r="ATQ66" s="26"/>
      <c r="ATR66" s="26"/>
      <c r="ATS66" s="26"/>
      <c r="ATT66" s="26"/>
      <c r="ATU66" s="26"/>
      <c r="ATV66" s="26"/>
      <c r="ATW66" s="26"/>
      <c r="ATX66" s="26"/>
      <c r="ATY66" s="26"/>
      <c r="ATZ66" s="26"/>
      <c r="AUA66" s="26"/>
      <c r="AUB66" s="26"/>
      <c r="AUC66" s="26"/>
      <c r="AUD66" s="26"/>
      <c r="AUE66" s="26"/>
      <c r="AUF66" s="26"/>
      <c r="AUG66" s="26"/>
      <c r="AUH66" s="26"/>
      <c r="AUI66" s="26"/>
      <c r="AUJ66" s="26"/>
      <c r="AUK66" s="26"/>
      <c r="AUL66" s="26"/>
      <c r="AUM66" s="26"/>
      <c r="AUN66" s="26"/>
      <c r="AUO66" s="26"/>
      <c r="AUP66" s="26"/>
      <c r="AUQ66" s="26"/>
      <c r="AUR66" s="26"/>
      <c r="AUS66" s="26"/>
      <c r="AUT66" s="26"/>
      <c r="AUU66" s="26"/>
      <c r="AUV66" s="26"/>
      <c r="AUW66" s="26"/>
      <c r="AUX66" s="26"/>
      <c r="AUY66" s="26"/>
      <c r="AUZ66" s="26"/>
      <c r="AVA66" s="26"/>
      <c r="AVB66" s="26"/>
      <c r="AVC66" s="26"/>
      <c r="AVD66" s="26"/>
      <c r="AVE66" s="26"/>
      <c r="AVF66" s="26"/>
      <c r="AVG66" s="26"/>
      <c r="AVH66" s="26"/>
      <c r="AVI66" s="26"/>
      <c r="AVJ66" s="26"/>
      <c r="AVK66" s="26"/>
      <c r="AVL66" s="26"/>
      <c r="AVM66" s="26"/>
      <c r="AVN66" s="26"/>
      <c r="AVO66" s="26"/>
      <c r="AVP66" s="26"/>
      <c r="AVQ66" s="26"/>
      <c r="AVR66" s="26"/>
      <c r="AVS66" s="26"/>
      <c r="AVT66" s="26"/>
      <c r="AVU66" s="26"/>
      <c r="AVV66" s="26"/>
      <c r="AVW66" s="26"/>
      <c r="AVX66" s="26"/>
      <c r="AVY66" s="26"/>
      <c r="AVZ66" s="26"/>
      <c r="AWA66" s="26"/>
      <c r="AWB66" s="26"/>
      <c r="AWC66" s="26"/>
      <c r="AWD66" s="26"/>
      <c r="AWE66" s="26"/>
      <c r="AWF66" s="26"/>
      <c r="AWG66" s="26"/>
      <c r="AWH66" s="26"/>
      <c r="AWI66" s="26"/>
      <c r="AWJ66" s="26"/>
      <c r="AWK66" s="26"/>
      <c r="AWL66" s="26"/>
      <c r="AWM66" s="26"/>
      <c r="AWN66" s="26"/>
      <c r="AWO66" s="26"/>
      <c r="AWP66" s="26"/>
      <c r="AWQ66" s="26"/>
      <c r="AWR66" s="26"/>
      <c r="AWS66" s="26"/>
      <c r="AWT66" s="26"/>
      <c r="AWU66" s="26"/>
      <c r="AWV66" s="26"/>
      <c r="AWW66" s="26"/>
      <c r="AWX66" s="26"/>
      <c r="AWY66" s="26"/>
      <c r="AWZ66" s="26"/>
      <c r="AXA66" s="26"/>
      <c r="AXB66" s="26"/>
      <c r="AXC66" s="26"/>
      <c r="AXD66" s="26"/>
      <c r="AXE66" s="26"/>
      <c r="AXF66" s="26"/>
      <c r="AXG66" s="26"/>
      <c r="AXH66" s="26"/>
      <c r="AXI66" s="26"/>
      <c r="AXJ66" s="26"/>
      <c r="AXK66" s="26"/>
      <c r="AXL66" s="26"/>
      <c r="AXM66" s="26"/>
      <c r="AXN66" s="26"/>
      <c r="AXO66" s="26"/>
      <c r="AXP66" s="26"/>
      <c r="AXQ66" s="26"/>
      <c r="AXR66" s="26"/>
      <c r="AXS66" s="26"/>
      <c r="AXT66" s="26"/>
      <c r="AXU66" s="26"/>
      <c r="AXV66" s="26"/>
      <c r="AXW66" s="26"/>
      <c r="AXX66" s="26"/>
      <c r="AXY66" s="26"/>
      <c r="AXZ66" s="26"/>
      <c r="AYA66" s="26"/>
      <c r="AYB66" s="26"/>
      <c r="AYC66" s="26"/>
      <c r="AYD66" s="26"/>
      <c r="AYE66" s="26"/>
      <c r="AYF66" s="26"/>
      <c r="AYG66" s="26"/>
      <c r="AYH66" s="26"/>
      <c r="AYI66" s="26"/>
      <c r="AYJ66" s="26"/>
      <c r="AYK66" s="26"/>
      <c r="AYL66" s="26"/>
      <c r="AYM66" s="26"/>
      <c r="AYN66" s="26"/>
      <c r="AYO66" s="26"/>
      <c r="AYP66" s="26"/>
      <c r="AYQ66" s="26"/>
      <c r="AYR66" s="26"/>
      <c r="AYS66" s="26"/>
      <c r="AYT66" s="26"/>
      <c r="AYU66" s="26"/>
      <c r="AYV66" s="26"/>
      <c r="AYW66" s="26"/>
      <c r="AYX66" s="26"/>
      <c r="AYY66" s="26"/>
      <c r="AYZ66" s="26"/>
      <c r="AZA66" s="26"/>
      <c r="AZB66" s="26"/>
      <c r="AZC66" s="26"/>
      <c r="AZD66" s="26"/>
      <c r="AZE66" s="26"/>
      <c r="AZF66" s="26"/>
      <c r="AZG66" s="26"/>
      <c r="AZH66" s="26"/>
      <c r="AZI66" s="26"/>
      <c r="AZJ66" s="26"/>
      <c r="AZK66" s="26"/>
      <c r="AZL66" s="26"/>
      <c r="AZM66" s="26"/>
      <c r="AZN66" s="26"/>
      <c r="AZO66" s="26"/>
      <c r="AZP66" s="26"/>
      <c r="AZQ66" s="26"/>
      <c r="AZR66" s="26"/>
      <c r="AZS66" s="26"/>
      <c r="AZT66" s="26"/>
      <c r="AZU66" s="26"/>
      <c r="AZV66" s="26"/>
      <c r="AZW66" s="26"/>
      <c r="AZX66" s="26"/>
      <c r="AZY66" s="26"/>
      <c r="AZZ66" s="26"/>
      <c r="BAA66" s="26"/>
      <c r="BAB66" s="26"/>
      <c r="BAC66" s="26"/>
      <c r="BAD66" s="26"/>
      <c r="BAE66" s="26"/>
      <c r="BAF66" s="26"/>
      <c r="BAG66" s="26"/>
      <c r="BAH66" s="26"/>
      <c r="BAI66" s="26"/>
      <c r="BAJ66" s="26"/>
      <c r="BAK66" s="26"/>
      <c r="BAL66" s="26"/>
      <c r="BAM66" s="26"/>
      <c r="BAN66" s="26"/>
      <c r="BAO66" s="26"/>
      <c r="BAP66" s="26"/>
      <c r="BAQ66" s="26"/>
      <c r="BAR66" s="26"/>
      <c r="BAS66" s="26"/>
      <c r="BAT66" s="26"/>
      <c r="BAU66" s="26"/>
      <c r="BAV66" s="26"/>
      <c r="BAW66" s="26"/>
      <c r="BAX66" s="26"/>
      <c r="BAY66" s="26"/>
      <c r="BAZ66" s="26"/>
      <c r="BBA66" s="26"/>
      <c r="BBB66" s="26"/>
      <c r="BBC66" s="26"/>
      <c r="BBD66" s="26"/>
      <c r="BBE66" s="26"/>
      <c r="BBF66" s="26"/>
      <c r="BBG66" s="26"/>
      <c r="BBH66" s="26"/>
      <c r="BBI66" s="26"/>
      <c r="BBJ66" s="26"/>
      <c r="BBK66" s="26"/>
      <c r="BBL66" s="26"/>
      <c r="BBM66" s="26"/>
      <c r="BBN66" s="26"/>
      <c r="BBO66" s="26"/>
      <c r="BBP66" s="26"/>
      <c r="BBQ66" s="26"/>
      <c r="BBR66" s="26"/>
      <c r="BBS66" s="26"/>
      <c r="BBT66" s="26"/>
      <c r="BBU66" s="26"/>
      <c r="BBV66" s="26"/>
      <c r="BBW66" s="26"/>
      <c r="BBX66" s="26"/>
      <c r="BBY66" s="26"/>
      <c r="BBZ66" s="26"/>
      <c r="BCA66" s="26"/>
      <c r="BCB66" s="26"/>
      <c r="BCC66" s="26"/>
      <c r="BCD66" s="26"/>
      <c r="BCE66" s="26"/>
      <c r="BCF66" s="26"/>
      <c r="BCG66" s="26"/>
      <c r="BCH66" s="26"/>
      <c r="BCI66" s="26"/>
      <c r="BCJ66" s="26"/>
      <c r="BCK66" s="26"/>
      <c r="BCL66" s="26"/>
      <c r="BCM66" s="26"/>
      <c r="BCN66" s="26"/>
      <c r="BCO66" s="26"/>
      <c r="BCP66" s="26"/>
      <c r="BCQ66" s="26"/>
      <c r="BCR66" s="26"/>
      <c r="BCS66" s="26"/>
      <c r="BCT66" s="26"/>
      <c r="BCU66" s="26"/>
      <c r="BCV66" s="26"/>
      <c r="BCW66" s="26"/>
      <c r="BCX66" s="26"/>
      <c r="BCY66" s="26"/>
      <c r="BCZ66" s="26"/>
      <c r="BDA66" s="26"/>
      <c r="BDB66" s="26"/>
      <c r="BDC66" s="26"/>
      <c r="BDD66" s="26"/>
      <c r="BDE66" s="26"/>
      <c r="BDF66" s="26"/>
      <c r="BDG66" s="26"/>
      <c r="BDH66" s="26"/>
      <c r="BDI66" s="26"/>
      <c r="BDJ66" s="26"/>
      <c r="BDK66" s="26"/>
      <c r="BDL66" s="26"/>
      <c r="BDM66" s="26"/>
      <c r="BDN66" s="26"/>
      <c r="BDO66" s="26"/>
      <c r="BDP66" s="26"/>
      <c r="BDQ66" s="26"/>
      <c r="BDR66" s="26"/>
      <c r="BDS66" s="26"/>
      <c r="BDT66" s="26"/>
      <c r="BDU66" s="26"/>
      <c r="BDV66" s="26"/>
      <c r="BDW66" s="26"/>
      <c r="BDX66" s="26"/>
      <c r="BDY66" s="26"/>
      <c r="BDZ66" s="26"/>
      <c r="BEA66" s="26"/>
      <c r="BEB66" s="26"/>
      <c r="BEC66" s="26"/>
      <c r="BED66" s="26"/>
      <c r="BEE66" s="26"/>
      <c r="BEF66" s="26"/>
      <c r="BEG66" s="26"/>
      <c r="BEH66" s="26"/>
      <c r="BEI66" s="26"/>
      <c r="BEJ66" s="26"/>
      <c r="BEK66" s="26"/>
      <c r="BEL66" s="26"/>
      <c r="BEM66" s="26"/>
      <c r="BEN66" s="26"/>
      <c r="BEO66" s="26"/>
      <c r="BEP66" s="26"/>
      <c r="BEQ66" s="26"/>
      <c r="BER66" s="26"/>
      <c r="BES66" s="26"/>
      <c r="BET66" s="26"/>
      <c r="BEU66" s="26"/>
      <c r="BEV66" s="26"/>
      <c r="BEW66" s="26"/>
      <c r="BEX66" s="26"/>
      <c r="BEY66" s="26"/>
      <c r="BEZ66" s="26"/>
      <c r="BFA66" s="26"/>
      <c r="BFB66" s="26"/>
      <c r="BFC66" s="26"/>
      <c r="BFD66" s="26"/>
      <c r="BFE66" s="26"/>
      <c r="BFF66" s="26"/>
      <c r="BFG66" s="26"/>
      <c r="BFH66" s="26"/>
      <c r="BFI66" s="26"/>
      <c r="BFJ66" s="26"/>
      <c r="BFK66" s="26"/>
      <c r="BFL66" s="26"/>
      <c r="BFM66" s="26"/>
      <c r="BFN66" s="26"/>
      <c r="BFO66" s="26"/>
      <c r="BFP66" s="26"/>
      <c r="BFQ66" s="26"/>
      <c r="BFR66" s="26"/>
      <c r="BFS66" s="26"/>
      <c r="BFT66" s="26"/>
      <c r="BFU66" s="26"/>
      <c r="BFV66" s="26"/>
      <c r="BFW66" s="26"/>
      <c r="BFX66" s="26"/>
      <c r="BFY66" s="26"/>
      <c r="BFZ66" s="26"/>
      <c r="BGA66" s="26"/>
      <c r="BGB66" s="26"/>
      <c r="BGC66" s="26"/>
      <c r="BGD66" s="26"/>
      <c r="BGE66" s="26"/>
      <c r="BGF66" s="26"/>
      <c r="BGG66" s="26"/>
      <c r="BGH66" s="26"/>
      <c r="BGI66" s="26"/>
      <c r="BGJ66" s="26"/>
      <c r="BGK66" s="26"/>
      <c r="BGL66" s="26"/>
      <c r="BGM66" s="26"/>
      <c r="BGN66" s="26"/>
      <c r="BGO66" s="26"/>
      <c r="BGP66" s="26"/>
      <c r="BGQ66" s="26"/>
      <c r="BGR66" s="26"/>
      <c r="BGS66" s="26"/>
      <c r="BGT66" s="26"/>
      <c r="BGU66" s="26"/>
      <c r="BGV66" s="26"/>
      <c r="BGW66" s="26"/>
      <c r="BGX66" s="26"/>
      <c r="BGY66" s="26"/>
      <c r="BGZ66" s="26"/>
      <c r="BHA66" s="26"/>
      <c r="BHB66" s="26"/>
      <c r="BHC66" s="26"/>
      <c r="BHD66" s="26"/>
      <c r="BHE66" s="26"/>
      <c r="BHF66" s="26"/>
      <c r="BHG66" s="26"/>
      <c r="BHH66" s="26"/>
      <c r="BHI66" s="26"/>
      <c r="BHJ66" s="26"/>
      <c r="BHK66" s="26"/>
      <c r="BHL66" s="26"/>
      <c r="BHM66" s="26"/>
      <c r="BHN66" s="26"/>
      <c r="BHO66" s="26"/>
      <c r="BHP66" s="26"/>
      <c r="BHQ66" s="26"/>
      <c r="BHR66" s="26"/>
      <c r="BHS66" s="26"/>
      <c r="BHT66" s="26"/>
      <c r="BHU66" s="26"/>
      <c r="BHV66" s="26"/>
      <c r="BHW66" s="26"/>
      <c r="BHX66" s="26"/>
      <c r="BHY66" s="26"/>
      <c r="BHZ66" s="26"/>
      <c r="BIA66" s="26"/>
      <c r="BIB66" s="26"/>
      <c r="BIC66" s="26"/>
      <c r="BID66" s="26"/>
      <c r="BIE66" s="26"/>
      <c r="BIF66" s="26"/>
      <c r="BIG66" s="26"/>
      <c r="BIH66" s="26"/>
      <c r="BII66" s="26"/>
      <c r="BIJ66" s="26"/>
      <c r="BIK66" s="26"/>
      <c r="BIL66" s="26"/>
      <c r="BIM66" s="26"/>
      <c r="BIN66" s="26"/>
      <c r="BIO66" s="26"/>
      <c r="BIP66" s="26"/>
      <c r="BIQ66" s="26"/>
      <c r="BIR66" s="26"/>
      <c r="BIS66" s="26"/>
      <c r="BIT66" s="26"/>
      <c r="BIU66" s="26"/>
      <c r="BIV66" s="26"/>
      <c r="BIW66" s="26"/>
      <c r="BIX66" s="26"/>
      <c r="BIY66" s="26"/>
      <c r="BIZ66" s="26"/>
      <c r="BJA66" s="26"/>
      <c r="BJB66" s="26"/>
      <c r="BJC66" s="26"/>
      <c r="BJD66" s="26"/>
      <c r="BJE66" s="26"/>
      <c r="BJF66" s="26"/>
      <c r="BJG66" s="26"/>
      <c r="BJH66" s="26"/>
      <c r="BJI66" s="26"/>
      <c r="BJJ66" s="26"/>
      <c r="BJK66" s="26"/>
      <c r="BJL66" s="26"/>
      <c r="BJM66" s="26"/>
      <c r="BJN66" s="26"/>
      <c r="BJO66" s="26"/>
      <c r="BJP66" s="26"/>
      <c r="BJQ66" s="26"/>
      <c r="BJR66" s="26"/>
      <c r="BJS66" s="26"/>
      <c r="BJT66" s="26"/>
      <c r="BJU66" s="26"/>
      <c r="BJV66" s="26"/>
      <c r="BJW66" s="26"/>
      <c r="BJX66" s="26"/>
      <c r="BJY66" s="26"/>
      <c r="BJZ66" s="26"/>
      <c r="BKA66" s="26"/>
      <c r="BKB66" s="26"/>
      <c r="BKC66" s="26"/>
      <c r="BKD66" s="26"/>
      <c r="BKE66" s="26"/>
      <c r="BKF66" s="26"/>
      <c r="BKG66" s="26"/>
      <c r="BKH66" s="26"/>
      <c r="BKI66" s="26"/>
      <c r="BKJ66" s="26"/>
      <c r="BKK66" s="26"/>
      <c r="BKL66" s="26"/>
      <c r="BKM66" s="26"/>
      <c r="BKN66" s="26"/>
      <c r="BKO66" s="26"/>
      <c r="BKP66" s="26"/>
      <c r="BKQ66" s="26"/>
      <c r="BKR66" s="26"/>
      <c r="BKS66" s="26"/>
      <c r="BKT66" s="26"/>
      <c r="BKU66" s="26"/>
      <c r="BKV66" s="26"/>
      <c r="BKW66" s="26"/>
      <c r="BKX66" s="26"/>
      <c r="BKY66" s="26"/>
      <c r="BKZ66" s="26"/>
      <c r="BLA66" s="26"/>
      <c r="BLB66" s="26"/>
      <c r="BLC66" s="26"/>
      <c r="BLD66" s="26"/>
      <c r="BLE66" s="26"/>
      <c r="BLF66" s="26"/>
      <c r="BLG66" s="26"/>
      <c r="BLH66" s="26"/>
      <c r="BLI66" s="26"/>
      <c r="BLJ66" s="26"/>
      <c r="BLK66" s="26"/>
      <c r="BLL66" s="26"/>
      <c r="BLM66" s="26"/>
      <c r="BLN66" s="26"/>
      <c r="BLO66" s="26"/>
      <c r="BLP66" s="26"/>
      <c r="BLQ66" s="26"/>
      <c r="BLR66" s="26"/>
      <c r="BLS66" s="26"/>
      <c r="BLT66" s="26"/>
      <c r="BLU66" s="26"/>
      <c r="BLV66" s="26"/>
      <c r="BLW66" s="26"/>
      <c r="BLX66" s="26"/>
      <c r="BLY66" s="26"/>
      <c r="BLZ66" s="26"/>
      <c r="BMA66" s="26"/>
      <c r="BMB66" s="26"/>
      <c r="BMC66" s="26"/>
      <c r="BMD66" s="26"/>
      <c r="BME66" s="26"/>
      <c r="BMF66" s="26"/>
      <c r="BMG66" s="26"/>
      <c r="BMH66" s="26"/>
      <c r="BMI66" s="26"/>
      <c r="BMJ66" s="26"/>
      <c r="BMK66" s="26"/>
      <c r="BML66" s="26"/>
      <c r="BMM66" s="26"/>
      <c r="BMN66" s="26"/>
      <c r="BMO66" s="26"/>
      <c r="BMP66" s="26"/>
      <c r="BMQ66" s="26"/>
      <c r="BMR66" s="26"/>
      <c r="BMS66" s="26"/>
      <c r="BMT66" s="26"/>
      <c r="BMU66" s="26"/>
      <c r="BMV66" s="26"/>
      <c r="BMW66" s="26"/>
      <c r="BMX66" s="26"/>
      <c r="BMY66" s="26"/>
      <c r="BMZ66" s="26"/>
      <c r="BNA66" s="26"/>
      <c r="BNB66" s="26"/>
      <c r="BNC66" s="26"/>
      <c r="BND66" s="26"/>
      <c r="BNE66" s="26"/>
      <c r="BNF66" s="26"/>
      <c r="BNG66" s="26"/>
      <c r="BNH66" s="26"/>
      <c r="BNI66" s="26"/>
      <c r="BNJ66" s="26"/>
      <c r="BNK66" s="26"/>
      <c r="BNL66" s="26"/>
      <c r="BNM66" s="26"/>
      <c r="BNN66" s="26"/>
      <c r="BNO66" s="26"/>
      <c r="BNP66" s="26"/>
      <c r="BNQ66" s="26"/>
      <c r="BNR66" s="26"/>
      <c r="BNS66" s="26"/>
      <c r="BNT66" s="26"/>
      <c r="BNU66" s="26"/>
      <c r="BNV66" s="26"/>
      <c r="BNW66" s="26"/>
      <c r="BNX66" s="26"/>
      <c r="BNY66" s="26"/>
      <c r="BNZ66" s="26"/>
      <c r="BOA66" s="26"/>
      <c r="BOB66" s="26"/>
      <c r="BOC66" s="26"/>
      <c r="BOD66" s="26"/>
      <c r="BOE66" s="26"/>
      <c r="BOF66" s="26"/>
      <c r="BOG66" s="26"/>
      <c r="BOH66" s="26"/>
      <c r="BOI66" s="26"/>
      <c r="BOJ66" s="26"/>
      <c r="BOK66" s="26"/>
      <c r="BOL66" s="26"/>
      <c r="BOM66" s="26"/>
      <c r="BON66" s="26"/>
      <c r="BOO66" s="26"/>
      <c r="BOP66" s="26"/>
      <c r="BOQ66" s="26"/>
      <c r="BOR66" s="26"/>
      <c r="BOS66" s="26"/>
      <c r="BOT66" s="26"/>
      <c r="BOU66" s="26"/>
      <c r="BOV66" s="26"/>
      <c r="BOW66" s="26"/>
      <c r="BOX66" s="26"/>
      <c r="BOY66" s="26"/>
      <c r="BOZ66" s="26"/>
      <c r="BPA66" s="26"/>
      <c r="BPB66" s="26"/>
      <c r="BPC66" s="26"/>
      <c r="BPD66" s="26"/>
      <c r="BPE66" s="26"/>
      <c r="BPF66" s="26"/>
      <c r="BPG66" s="26"/>
      <c r="BPH66" s="26"/>
      <c r="BPI66" s="26"/>
      <c r="BPJ66" s="26"/>
      <c r="BPK66" s="26"/>
      <c r="BPL66" s="26"/>
      <c r="BPM66" s="26"/>
      <c r="BPN66" s="26"/>
      <c r="BPO66" s="26"/>
      <c r="BPP66" s="26"/>
      <c r="BPQ66" s="26"/>
      <c r="BPR66" s="26"/>
      <c r="BPS66" s="26"/>
      <c r="BPT66" s="26"/>
      <c r="BPU66" s="26"/>
      <c r="BPV66" s="26"/>
      <c r="BPW66" s="26"/>
      <c r="BPX66" s="26"/>
      <c r="BPY66" s="26"/>
      <c r="BPZ66" s="26"/>
      <c r="BQA66" s="26"/>
      <c r="BQB66" s="26"/>
      <c r="BQC66" s="26"/>
      <c r="BQD66" s="26"/>
      <c r="BQE66" s="26"/>
      <c r="BQF66" s="26"/>
      <c r="BQG66" s="26"/>
      <c r="BQH66" s="26"/>
      <c r="BQI66" s="26"/>
      <c r="BQJ66" s="26"/>
      <c r="BQK66" s="26"/>
      <c r="BQL66" s="26"/>
      <c r="BQM66" s="26"/>
      <c r="BQN66" s="26"/>
      <c r="BQO66" s="26"/>
      <c r="BQP66" s="26"/>
      <c r="BQQ66" s="26"/>
      <c r="BQR66" s="26"/>
      <c r="BQS66" s="26"/>
      <c r="BQT66" s="26"/>
      <c r="BQU66" s="26"/>
      <c r="BQV66" s="26"/>
      <c r="BQW66" s="26"/>
      <c r="BQX66" s="26"/>
      <c r="BQY66" s="26"/>
      <c r="BQZ66" s="26"/>
      <c r="BRA66" s="26"/>
      <c r="BRB66" s="26"/>
      <c r="BRC66" s="26"/>
      <c r="BRD66" s="26"/>
      <c r="BRE66" s="26"/>
      <c r="BRF66" s="26"/>
      <c r="BRG66" s="26"/>
      <c r="BRH66" s="26"/>
      <c r="BRI66" s="26"/>
      <c r="BRJ66" s="26"/>
      <c r="BRK66" s="26"/>
      <c r="BRL66" s="26"/>
      <c r="BRM66" s="26"/>
      <c r="BRN66" s="26"/>
      <c r="BRO66" s="26"/>
      <c r="BRP66" s="26"/>
      <c r="BRQ66" s="26"/>
      <c r="BRR66" s="26"/>
      <c r="BRS66" s="26"/>
      <c r="BRT66" s="26"/>
      <c r="BRU66" s="26"/>
      <c r="BRV66" s="26"/>
      <c r="BRW66" s="26"/>
      <c r="BRX66" s="26"/>
      <c r="BRY66" s="26"/>
      <c r="BRZ66" s="26"/>
      <c r="BSA66" s="26"/>
      <c r="BSB66" s="26"/>
      <c r="BSC66" s="26"/>
      <c r="BSD66" s="26"/>
      <c r="BSE66" s="26"/>
      <c r="BSF66" s="26"/>
      <c r="BSG66" s="26"/>
      <c r="BSH66" s="26"/>
      <c r="BSI66" s="26"/>
      <c r="BSJ66" s="26"/>
      <c r="BSK66" s="26"/>
      <c r="BSL66" s="26"/>
      <c r="BSM66" s="26"/>
      <c r="BSN66" s="26"/>
      <c r="BSO66" s="26"/>
      <c r="BSP66" s="26"/>
      <c r="BSQ66" s="26"/>
      <c r="BSR66" s="26"/>
      <c r="BSS66" s="26"/>
      <c r="BST66" s="26"/>
      <c r="BSU66" s="26"/>
      <c r="BSV66" s="26"/>
      <c r="BSW66" s="26"/>
      <c r="BSX66" s="26"/>
      <c r="BSY66" s="26"/>
      <c r="BSZ66" s="26"/>
      <c r="BTA66" s="26"/>
      <c r="BTB66" s="26"/>
      <c r="BTC66" s="26"/>
      <c r="BTD66" s="26"/>
      <c r="BTE66" s="26"/>
      <c r="BTF66" s="26"/>
      <c r="BTG66" s="26"/>
      <c r="BTH66" s="26"/>
      <c r="BTI66" s="26"/>
      <c r="BTJ66" s="26"/>
      <c r="BTK66" s="26"/>
      <c r="BTL66" s="26"/>
      <c r="BTM66" s="26"/>
      <c r="BTN66" s="26"/>
      <c r="BTO66" s="26"/>
      <c r="BTP66" s="26"/>
      <c r="BTQ66" s="26"/>
      <c r="BTR66" s="26"/>
      <c r="BTS66" s="26"/>
      <c r="BTT66" s="26"/>
      <c r="BTU66" s="26"/>
      <c r="BTV66" s="26"/>
      <c r="BTW66" s="26"/>
      <c r="BTX66" s="26"/>
      <c r="BTY66" s="26"/>
      <c r="BTZ66" s="26"/>
      <c r="BUA66" s="26"/>
      <c r="BUB66" s="26"/>
      <c r="BUC66" s="26"/>
      <c r="BUD66" s="26"/>
      <c r="BUE66" s="26"/>
      <c r="BUF66" s="26"/>
      <c r="BUG66" s="26"/>
      <c r="BUH66" s="26"/>
      <c r="BUI66" s="26"/>
      <c r="BUJ66" s="26"/>
      <c r="BUK66" s="26"/>
      <c r="BUL66" s="26"/>
      <c r="BUM66" s="26"/>
      <c r="BUN66" s="26"/>
      <c r="BUO66" s="26"/>
      <c r="BUP66" s="26"/>
      <c r="BUQ66" s="26"/>
      <c r="BUR66" s="26"/>
      <c r="BUS66" s="26"/>
      <c r="BUT66" s="26"/>
      <c r="BUU66" s="26"/>
      <c r="BUV66" s="26"/>
      <c r="BUW66" s="26"/>
      <c r="BUX66" s="26"/>
      <c r="BUY66" s="26"/>
      <c r="BUZ66" s="26"/>
      <c r="BVA66" s="26"/>
      <c r="BVB66" s="26"/>
      <c r="BVC66" s="26"/>
      <c r="BVD66" s="26"/>
      <c r="BVE66" s="26"/>
      <c r="BVF66" s="26"/>
      <c r="BVG66" s="26"/>
      <c r="BVH66" s="26"/>
      <c r="BVI66" s="26"/>
      <c r="BVJ66" s="26"/>
      <c r="BVK66" s="26"/>
      <c r="BVL66" s="26"/>
      <c r="BVM66" s="26"/>
      <c r="BVN66" s="26"/>
      <c r="BVO66" s="26"/>
      <c r="BVP66" s="26"/>
      <c r="BVQ66" s="26"/>
      <c r="BVR66" s="26"/>
      <c r="BVS66" s="26"/>
      <c r="BVT66" s="26"/>
      <c r="BVU66" s="26"/>
      <c r="BVV66" s="26"/>
      <c r="BVW66" s="26"/>
      <c r="BVX66" s="26"/>
      <c r="BVY66" s="26"/>
      <c r="BVZ66" s="26"/>
      <c r="BWA66" s="26"/>
      <c r="BWB66" s="26"/>
      <c r="BWC66" s="26"/>
      <c r="BWD66" s="26"/>
      <c r="BWE66" s="26"/>
      <c r="BWF66" s="26"/>
      <c r="BWG66" s="26"/>
      <c r="BWH66" s="26"/>
      <c r="BWI66" s="26"/>
      <c r="BWJ66" s="26"/>
      <c r="BWK66" s="26"/>
      <c r="BWL66" s="26"/>
      <c r="BWM66" s="26"/>
      <c r="BWN66" s="26"/>
      <c r="BWO66" s="26"/>
      <c r="BWP66" s="26"/>
      <c r="BWQ66" s="26"/>
      <c r="BWR66" s="26"/>
      <c r="BWS66" s="26"/>
      <c r="BWT66" s="26"/>
      <c r="BWU66" s="26"/>
      <c r="BWV66" s="26"/>
      <c r="BWW66" s="26"/>
      <c r="BWX66" s="26"/>
      <c r="BWY66" s="26"/>
      <c r="BWZ66" s="26"/>
      <c r="BXA66" s="26"/>
      <c r="BXB66" s="26"/>
      <c r="BXC66" s="26"/>
      <c r="BXD66" s="26"/>
      <c r="BXE66" s="26"/>
      <c r="BXF66" s="26"/>
      <c r="BXG66" s="26"/>
      <c r="BXH66" s="26"/>
      <c r="BXI66" s="26"/>
      <c r="BXJ66" s="26"/>
      <c r="BXK66" s="26"/>
      <c r="BXL66" s="26"/>
      <c r="BXM66" s="26"/>
      <c r="BXN66" s="26"/>
      <c r="BXO66" s="26"/>
      <c r="BXP66" s="26"/>
      <c r="BXQ66" s="26"/>
      <c r="BXR66" s="26"/>
      <c r="BXS66" s="26"/>
      <c r="BXT66" s="26"/>
      <c r="BXU66" s="26"/>
      <c r="BXV66" s="26"/>
      <c r="BXW66" s="26"/>
      <c r="BXX66" s="26"/>
      <c r="BXY66" s="26"/>
      <c r="BXZ66" s="26"/>
      <c r="BYA66" s="26"/>
      <c r="BYB66" s="26"/>
      <c r="BYC66" s="26"/>
      <c r="BYD66" s="26"/>
      <c r="BYE66" s="26"/>
      <c r="BYF66" s="26"/>
      <c r="BYG66" s="26"/>
      <c r="BYH66" s="26"/>
      <c r="BYI66" s="26"/>
      <c r="BYJ66" s="26"/>
      <c r="BYK66" s="26"/>
      <c r="BYL66" s="26"/>
      <c r="BYM66" s="26"/>
      <c r="BYN66" s="26"/>
      <c r="BYO66" s="26"/>
      <c r="BYP66" s="26"/>
      <c r="BYQ66" s="26"/>
      <c r="BYR66" s="26"/>
      <c r="BYS66" s="26"/>
      <c r="BYT66" s="26"/>
      <c r="BYU66" s="26"/>
      <c r="BYV66" s="26"/>
      <c r="BYW66" s="26"/>
      <c r="BYX66" s="26"/>
      <c r="BYY66" s="26"/>
      <c r="BYZ66" s="26"/>
      <c r="BZA66" s="26"/>
      <c r="BZB66" s="26"/>
      <c r="BZC66" s="26"/>
      <c r="BZD66" s="26"/>
      <c r="BZE66" s="26"/>
      <c r="BZF66" s="26"/>
      <c r="BZG66" s="26"/>
      <c r="BZH66" s="26"/>
      <c r="BZI66" s="26"/>
      <c r="BZJ66" s="26"/>
      <c r="BZK66" s="26"/>
      <c r="BZL66" s="26"/>
      <c r="BZM66" s="26"/>
      <c r="BZN66" s="26"/>
      <c r="BZO66" s="26"/>
      <c r="BZP66" s="26"/>
      <c r="BZQ66" s="26"/>
      <c r="BZR66" s="26"/>
      <c r="BZS66" s="26"/>
      <c r="BZT66" s="26"/>
      <c r="BZU66" s="26"/>
      <c r="BZV66" s="26"/>
      <c r="BZW66" s="26"/>
      <c r="BZX66" s="26"/>
      <c r="BZY66" s="26"/>
      <c r="BZZ66" s="26"/>
      <c r="CAA66" s="26"/>
      <c r="CAB66" s="26"/>
      <c r="CAC66" s="26"/>
      <c r="CAD66" s="26"/>
      <c r="CAE66" s="26"/>
      <c r="CAF66" s="26"/>
      <c r="CAG66" s="26"/>
      <c r="CAH66" s="26"/>
      <c r="CAI66" s="26"/>
      <c r="CAJ66" s="26"/>
      <c r="CAK66" s="26"/>
      <c r="CAL66" s="26"/>
      <c r="CAM66" s="26"/>
      <c r="CAN66" s="26"/>
      <c r="CAO66" s="26"/>
      <c r="CAP66" s="26"/>
      <c r="CAQ66" s="26"/>
      <c r="CAR66" s="26"/>
      <c r="CAS66" s="26"/>
      <c r="CAT66" s="26"/>
      <c r="CAU66" s="26"/>
      <c r="CAV66" s="26"/>
      <c r="CAW66" s="26"/>
      <c r="CAX66" s="26"/>
      <c r="CAY66" s="26"/>
      <c r="CAZ66" s="26"/>
      <c r="CBA66" s="26"/>
      <c r="CBB66" s="26"/>
      <c r="CBC66" s="26"/>
      <c r="CBD66" s="26"/>
      <c r="CBE66" s="26"/>
      <c r="CBF66" s="26"/>
      <c r="CBG66" s="26"/>
      <c r="CBH66" s="26"/>
      <c r="CBI66" s="26"/>
      <c r="CBJ66" s="26"/>
      <c r="CBK66" s="26"/>
      <c r="CBL66" s="26"/>
      <c r="CBM66" s="26"/>
      <c r="CBN66" s="26"/>
      <c r="CBO66" s="26"/>
      <c r="CBP66" s="26"/>
      <c r="CBQ66" s="26"/>
      <c r="CBR66" s="26"/>
      <c r="CBS66" s="26"/>
      <c r="CBT66" s="26"/>
      <c r="CBU66" s="26"/>
      <c r="CBV66" s="26"/>
      <c r="CBW66" s="26"/>
      <c r="CBX66" s="26"/>
      <c r="CBY66" s="26"/>
      <c r="CBZ66" s="26"/>
      <c r="CCA66" s="26"/>
      <c r="CCB66" s="26"/>
      <c r="CCC66" s="26"/>
      <c r="CCD66" s="26"/>
      <c r="CCE66" s="26"/>
      <c r="CCF66" s="26"/>
      <c r="CCG66" s="26"/>
      <c r="CCH66" s="26"/>
      <c r="CCI66" s="26"/>
      <c r="CCJ66" s="26"/>
      <c r="CCK66" s="26"/>
      <c r="CCL66" s="26"/>
      <c r="CCM66" s="26"/>
      <c r="CCN66" s="26"/>
      <c r="CCO66" s="26"/>
      <c r="CCP66" s="26"/>
      <c r="CCQ66" s="26"/>
      <c r="CCR66" s="26"/>
      <c r="CCS66" s="26"/>
      <c r="CCT66" s="26"/>
      <c r="CCU66" s="26"/>
      <c r="CCV66" s="26"/>
      <c r="CCW66" s="26"/>
      <c r="CCX66" s="26"/>
      <c r="CCY66" s="26"/>
      <c r="CCZ66" s="26"/>
      <c r="CDA66" s="26"/>
      <c r="CDB66" s="26"/>
      <c r="CDC66" s="26"/>
      <c r="CDD66" s="26"/>
      <c r="CDE66" s="26"/>
      <c r="CDF66" s="26"/>
      <c r="CDG66" s="26"/>
      <c r="CDH66" s="26"/>
      <c r="CDI66" s="26"/>
      <c r="CDJ66" s="26"/>
      <c r="CDK66" s="26"/>
      <c r="CDL66" s="26"/>
      <c r="CDM66" s="26"/>
      <c r="CDN66" s="26"/>
      <c r="CDO66" s="26"/>
      <c r="CDP66" s="26"/>
      <c r="CDQ66" s="26"/>
      <c r="CDR66" s="26"/>
      <c r="CDS66" s="26"/>
      <c r="CDT66" s="26"/>
      <c r="CDU66" s="26"/>
      <c r="CDV66" s="26"/>
      <c r="CDW66" s="26"/>
      <c r="CDX66" s="26"/>
      <c r="CDY66" s="26"/>
      <c r="CDZ66" s="26"/>
      <c r="CEA66" s="26"/>
      <c r="CEB66" s="26"/>
      <c r="CEC66" s="26"/>
      <c r="CED66" s="26"/>
      <c r="CEE66" s="26"/>
      <c r="CEF66" s="26"/>
      <c r="CEG66" s="26"/>
      <c r="CEH66" s="26"/>
      <c r="CEI66" s="26"/>
      <c r="CEJ66" s="26"/>
      <c r="CEK66" s="26"/>
      <c r="CEL66" s="26"/>
      <c r="CEM66" s="26"/>
      <c r="CEN66" s="26"/>
      <c r="CEO66" s="26"/>
      <c r="CEP66" s="26"/>
      <c r="CEQ66" s="26"/>
      <c r="CER66" s="26"/>
      <c r="CES66" s="26"/>
      <c r="CET66" s="26"/>
      <c r="CEU66" s="26"/>
      <c r="CEV66" s="26"/>
      <c r="CEW66" s="26"/>
      <c r="CEX66" s="26"/>
      <c r="CEY66" s="26"/>
      <c r="CEZ66" s="26"/>
      <c r="CFA66" s="26"/>
      <c r="CFB66" s="26"/>
      <c r="CFC66" s="26"/>
      <c r="CFD66" s="26"/>
      <c r="CFE66" s="26"/>
      <c r="CFF66" s="26"/>
      <c r="CFG66" s="26"/>
      <c r="CFH66" s="26"/>
      <c r="CFI66" s="26"/>
      <c r="CFJ66" s="26"/>
      <c r="CFK66" s="26"/>
      <c r="CFL66" s="26"/>
      <c r="CFM66" s="26"/>
      <c r="CFN66" s="26"/>
      <c r="CFO66" s="26"/>
      <c r="CFP66" s="26"/>
      <c r="CFQ66" s="26"/>
      <c r="CFR66" s="26"/>
      <c r="CFS66" s="26"/>
      <c r="CFT66" s="26"/>
      <c r="CFU66" s="26"/>
      <c r="CFV66" s="26"/>
      <c r="CFW66" s="26"/>
      <c r="CFX66" s="26"/>
      <c r="CFY66" s="26"/>
      <c r="CFZ66" s="26"/>
      <c r="CGA66" s="26"/>
      <c r="CGB66" s="26"/>
      <c r="CGC66" s="26"/>
      <c r="CGD66" s="26"/>
      <c r="CGE66" s="26"/>
      <c r="CGF66" s="26"/>
      <c r="CGG66" s="26"/>
      <c r="CGH66" s="26"/>
      <c r="CGI66" s="26"/>
      <c r="CGJ66" s="26"/>
      <c r="CGK66" s="26"/>
      <c r="CGL66" s="26"/>
      <c r="CGM66" s="26"/>
      <c r="CGN66" s="26"/>
      <c r="CGO66" s="26"/>
      <c r="CGP66" s="26"/>
      <c r="CGQ66" s="26"/>
      <c r="CGR66" s="26"/>
      <c r="CGS66" s="26"/>
      <c r="CGT66" s="26"/>
      <c r="CGU66" s="26"/>
      <c r="CGV66" s="26"/>
      <c r="CGW66" s="26"/>
      <c r="CGX66" s="26"/>
      <c r="CGY66" s="26"/>
      <c r="CGZ66" s="26"/>
      <c r="CHA66" s="26"/>
      <c r="CHB66" s="26"/>
      <c r="CHC66" s="26"/>
      <c r="CHD66" s="26"/>
      <c r="CHE66" s="26"/>
      <c r="CHF66" s="26"/>
      <c r="CHG66" s="26"/>
      <c r="CHH66" s="26"/>
      <c r="CHI66" s="26"/>
      <c r="CHJ66" s="26"/>
      <c r="CHK66" s="26"/>
      <c r="CHL66" s="26"/>
      <c r="CHM66" s="26"/>
      <c r="CHN66" s="26"/>
      <c r="CHO66" s="26"/>
      <c r="CHP66" s="26"/>
      <c r="CHQ66" s="26"/>
      <c r="CHR66" s="26"/>
      <c r="CHS66" s="26"/>
      <c r="CHT66" s="26"/>
      <c r="CHU66" s="26"/>
      <c r="CHV66" s="26"/>
      <c r="CHW66" s="26"/>
      <c r="CHX66" s="26"/>
      <c r="CHY66" s="26"/>
      <c r="CHZ66" s="26"/>
      <c r="CIA66" s="26"/>
      <c r="CIB66" s="26"/>
      <c r="CIC66" s="26"/>
      <c r="CID66" s="26"/>
      <c r="CIE66" s="26"/>
      <c r="CIF66" s="26"/>
      <c r="CIG66" s="26"/>
      <c r="CIH66" s="26"/>
      <c r="CII66" s="26"/>
      <c r="CIJ66" s="26"/>
      <c r="CIK66" s="26"/>
      <c r="CIL66" s="26"/>
      <c r="CIM66" s="26"/>
      <c r="CIN66" s="26"/>
      <c r="CIO66" s="26"/>
      <c r="CIP66" s="26"/>
      <c r="CIQ66" s="26"/>
      <c r="CIR66" s="26"/>
      <c r="CIS66" s="26"/>
      <c r="CIT66" s="26"/>
      <c r="CIU66" s="26"/>
      <c r="CIV66" s="26"/>
      <c r="CIW66" s="26"/>
      <c r="CIX66" s="26"/>
      <c r="CIY66" s="26"/>
      <c r="CIZ66" s="26"/>
      <c r="CJA66" s="26"/>
      <c r="CJB66" s="26"/>
      <c r="CJC66" s="26"/>
      <c r="CJD66" s="26"/>
      <c r="CJE66" s="26"/>
      <c r="CJF66" s="26"/>
      <c r="CJG66" s="26"/>
      <c r="CJH66" s="26"/>
      <c r="CJI66" s="26"/>
      <c r="CJJ66" s="26"/>
      <c r="CJK66" s="26"/>
      <c r="CJL66" s="26"/>
      <c r="CJM66" s="26"/>
      <c r="CJN66" s="26"/>
      <c r="CJO66" s="26"/>
      <c r="CJP66" s="26"/>
      <c r="CJQ66" s="26"/>
      <c r="CJR66" s="26"/>
      <c r="CJS66" s="26"/>
      <c r="CJT66" s="26"/>
      <c r="CJU66" s="26"/>
      <c r="CJV66" s="26"/>
      <c r="CJW66" s="26"/>
      <c r="CJX66" s="26"/>
      <c r="CJY66" s="26"/>
      <c r="CJZ66" s="26"/>
      <c r="CKA66" s="26"/>
      <c r="CKB66" s="26"/>
      <c r="CKC66" s="26"/>
      <c r="CKD66" s="26"/>
      <c r="CKE66" s="26"/>
      <c r="CKF66" s="26"/>
      <c r="CKG66" s="26"/>
      <c r="CKH66" s="26"/>
      <c r="CKI66" s="26"/>
      <c r="CKJ66" s="26"/>
      <c r="CKK66" s="26"/>
      <c r="CKL66" s="26"/>
      <c r="CKM66" s="26"/>
      <c r="CKN66" s="26"/>
      <c r="CKO66" s="26"/>
      <c r="CKP66" s="26"/>
      <c r="CKQ66" s="26"/>
      <c r="CKR66" s="26"/>
      <c r="CKS66" s="26"/>
      <c r="CKT66" s="26"/>
      <c r="CKU66" s="26"/>
      <c r="CKV66" s="26"/>
      <c r="CKW66" s="26"/>
      <c r="CKX66" s="26"/>
      <c r="CKY66" s="26"/>
      <c r="CKZ66" s="26"/>
      <c r="CLA66" s="26"/>
      <c r="CLB66" s="26"/>
      <c r="CLC66" s="26"/>
      <c r="CLD66" s="26"/>
      <c r="CLE66" s="26"/>
      <c r="CLF66" s="26"/>
      <c r="CLG66" s="26"/>
      <c r="CLH66" s="26"/>
      <c r="CLI66" s="26"/>
      <c r="CLJ66" s="26"/>
      <c r="CLK66" s="26"/>
      <c r="CLL66" s="26"/>
      <c r="CLM66" s="26"/>
      <c r="CLN66" s="26"/>
      <c r="CLO66" s="26"/>
      <c r="CLP66" s="26"/>
      <c r="CLQ66" s="26"/>
      <c r="CLR66" s="26"/>
      <c r="CLS66" s="26"/>
      <c r="CLT66" s="26"/>
      <c r="CLU66" s="26"/>
      <c r="CLV66" s="26"/>
      <c r="CLW66" s="26"/>
      <c r="CLX66" s="26"/>
      <c r="CLY66" s="26"/>
      <c r="CLZ66" s="26"/>
      <c r="CMA66" s="26"/>
      <c r="CMB66" s="26"/>
      <c r="CMC66" s="26"/>
      <c r="CMD66" s="26"/>
      <c r="CME66" s="26"/>
      <c r="CMF66" s="26"/>
      <c r="CMG66" s="26"/>
      <c r="CMH66" s="26"/>
      <c r="CMI66" s="26"/>
      <c r="CMJ66" s="26"/>
      <c r="CMK66" s="26"/>
      <c r="CML66" s="26"/>
      <c r="CMM66" s="26"/>
      <c r="CMN66" s="26"/>
      <c r="CMO66" s="26"/>
      <c r="CMP66" s="26"/>
      <c r="CMQ66" s="26"/>
      <c r="CMR66" s="26"/>
      <c r="CMS66" s="26"/>
      <c r="CMT66" s="26"/>
      <c r="CMU66" s="26"/>
      <c r="CMV66" s="26"/>
      <c r="CMW66" s="26"/>
      <c r="CMX66" s="26"/>
      <c r="CMY66" s="26"/>
      <c r="CMZ66" s="26"/>
      <c r="CNA66" s="26"/>
      <c r="CNB66" s="26"/>
      <c r="CNC66" s="26"/>
      <c r="CND66" s="26"/>
      <c r="CNE66" s="26"/>
      <c r="CNF66" s="26"/>
      <c r="CNG66" s="26"/>
      <c r="CNH66" s="26"/>
      <c r="CNI66" s="26"/>
      <c r="CNJ66" s="26"/>
      <c r="CNK66" s="26"/>
      <c r="CNL66" s="26"/>
      <c r="CNM66" s="26"/>
      <c r="CNN66" s="26"/>
      <c r="CNO66" s="26"/>
      <c r="CNP66" s="26"/>
      <c r="CNQ66" s="26"/>
      <c r="CNR66" s="26"/>
      <c r="CNS66" s="26"/>
      <c r="CNT66" s="26"/>
      <c r="CNU66" s="26"/>
      <c r="CNV66" s="26"/>
      <c r="CNW66" s="26"/>
      <c r="CNX66" s="26"/>
      <c r="CNY66" s="26"/>
      <c r="CNZ66" s="26"/>
      <c r="COA66" s="26"/>
      <c r="COB66" s="26"/>
      <c r="COC66" s="26"/>
      <c r="COD66" s="26"/>
      <c r="COE66" s="26"/>
      <c r="COF66" s="26"/>
      <c r="COG66" s="26"/>
      <c r="COH66" s="26"/>
      <c r="COI66" s="26"/>
      <c r="COJ66" s="26"/>
      <c r="COK66" s="26"/>
      <c r="COL66" s="26"/>
      <c r="COM66" s="26"/>
      <c r="CON66" s="26"/>
      <c r="COO66" s="26"/>
      <c r="COP66" s="26"/>
      <c r="COQ66" s="26"/>
      <c r="COR66" s="26"/>
      <c r="COS66" s="26"/>
      <c r="COT66" s="26"/>
      <c r="COU66" s="26"/>
      <c r="COV66" s="26"/>
      <c r="COW66" s="26"/>
      <c r="COX66" s="26"/>
      <c r="COY66" s="26"/>
      <c r="COZ66" s="26"/>
      <c r="CPA66" s="26"/>
      <c r="CPB66" s="26"/>
      <c r="CPC66" s="26"/>
      <c r="CPD66" s="26"/>
      <c r="CPE66" s="26"/>
      <c r="CPF66" s="26"/>
      <c r="CPG66" s="26"/>
      <c r="CPH66" s="26"/>
      <c r="CPI66" s="26"/>
      <c r="CPJ66" s="26"/>
      <c r="CPK66" s="26"/>
      <c r="CPL66" s="26"/>
      <c r="CPM66" s="26"/>
      <c r="CPN66" s="26"/>
      <c r="CPO66" s="26"/>
      <c r="CPP66" s="26"/>
      <c r="CPQ66" s="26"/>
      <c r="CPR66" s="26"/>
      <c r="CPS66" s="26"/>
      <c r="CPT66" s="26"/>
      <c r="CPU66" s="26"/>
      <c r="CPV66" s="26"/>
      <c r="CPW66" s="26"/>
      <c r="CPX66" s="26"/>
      <c r="CPY66" s="26"/>
      <c r="CPZ66" s="26"/>
      <c r="CQA66" s="26"/>
      <c r="CQB66" s="26"/>
      <c r="CQC66" s="26"/>
      <c r="CQD66" s="26"/>
      <c r="CQE66" s="26"/>
      <c r="CQF66" s="26"/>
      <c r="CQG66" s="26"/>
      <c r="CQH66" s="26"/>
      <c r="CQI66" s="26"/>
      <c r="CQJ66" s="26"/>
      <c r="CQK66" s="26"/>
      <c r="CQL66" s="26"/>
      <c r="CQM66" s="26"/>
      <c r="CQN66" s="26"/>
      <c r="CQO66" s="26"/>
      <c r="CQP66" s="26"/>
      <c r="CQQ66" s="26"/>
      <c r="CQR66" s="26"/>
      <c r="CQS66" s="26"/>
      <c r="CQT66" s="26"/>
      <c r="CQU66" s="26"/>
      <c r="CQV66" s="26"/>
      <c r="CQW66" s="26"/>
      <c r="CQX66" s="26"/>
      <c r="CQY66" s="26"/>
      <c r="CQZ66" s="26"/>
      <c r="CRA66" s="26"/>
      <c r="CRB66" s="26"/>
      <c r="CRC66" s="26"/>
      <c r="CRD66" s="26"/>
      <c r="CRE66" s="26"/>
      <c r="CRF66" s="26"/>
      <c r="CRG66" s="26"/>
      <c r="CRH66" s="26"/>
      <c r="CRI66" s="26"/>
      <c r="CRJ66" s="26"/>
      <c r="CRK66" s="26"/>
      <c r="CRL66" s="26"/>
      <c r="CRM66" s="26"/>
      <c r="CRN66" s="26"/>
      <c r="CRO66" s="26"/>
      <c r="CRP66" s="26"/>
      <c r="CRQ66" s="26"/>
      <c r="CRR66" s="26"/>
      <c r="CRS66" s="26"/>
      <c r="CRT66" s="26"/>
      <c r="CRU66" s="26"/>
      <c r="CRV66" s="26"/>
      <c r="CRW66" s="26"/>
      <c r="CRX66" s="26"/>
      <c r="CRY66" s="26"/>
      <c r="CRZ66" s="26"/>
      <c r="CSA66" s="26"/>
      <c r="CSB66" s="26"/>
      <c r="CSC66" s="26"/>
      <c r="CSD66" s="26"/>
      <c r="CSE66" s="26"/>
      <c r="CSF66" s="26"/>
      <c r="CSG66" s="26"/>
      <c r="CSH66" s="26"/>
      <c r="CSI66" s="26"/>
      <c r="CSJ66" s="26"/>
      <c r="CSK66" s="26"/>
      <c r="CSL66" s="26"/>
      <c r="CSM66" s="26"/>
      <c r="CSN66" s="26"/>
      <c r="CSO66" s="26"/>
      <c r="CSP66" s="26"/>
      <c r="CSQ66" s="26"/>
      <c r="CSR66" s="26"/>
      <c r="CSS66" s="26"/>
      <c r="CST66" s="26"/>
      <c r="CSU66" s="26"/>
      <c r="CSV66" s="26"/>
      <c r="CSW66" s="26"/>
      <c r="CSX66" s="26"/>
      <c r="CSY66" s="26"/>
      <c r="CSZ66" s="26"/>
      <c r="CTA66" s="26"/>
      <c r="CTB66" s="26"/>
      <c r="CTC66" s="26"/>
      <c r="CTD66" s="26"/>
      <c r="CTE66" s="26"/>
      <c r="CTF66" s="26"/>
      <c r="CTG66" s="26"/>
      <c r="CTH66" s="26"/>
      <c r="CTI66" s="26"/>
      <c r="CTJ66" s="26"/>
      <c r="CTK66" s="26"/>
      <c r="CTL66" s="26"/>
      <c r="CTM66" s="26"/>
      <c r="CTN66" s="26"/>
      <c r="CTO66" s="26"/>
      <c r="CTP66" s="26"/>
      <c r="CTQ66" s="26"/>
      <c r="CTR66" s="26"/>
      <c r="CTS66" s="26"/>
      <c r="CTT66" s="26"/>
      <c r="CTU66" s="26"/>
      <c r="CTV66" s="26"/>
      <c r="CTW66" s="26"/>
      <c r="CTX66" s="26"/>
      <c r="CTY66" s="26"/>
      <c r="CTZ66" s="26"/>
      <c r="CUA66" s="26"/>
      <c r="CUB66" s="26"/>
      <c r="CUC66" s="26"/>
      <c r="CUD66" s="26"/>
      <c r="CUE66" s="26"/>
      <c r="CUF66" s="26"/>
      <c r="CUG66" s="26"/>
      <c r="CUH66" s="26"/>
      <c r="CUI66" s="26"/>
      <c r="CUJ66" s="26"/>
      <c r="CUK66" s="26"/>
      <c r="CUL66" s="26"/>
      <c r="CUM66" s="26"/>
      <c r="CUN66" s="26"/>
      <c r="CUO66" s="26"/>
      <c r="CUP66" s="26"/>
      <c r="CUQ66" s="26"/>
      <c r="CUR66" s="26"/>
      <c r="CUS66" s="26"/>
      <c r="CUT66" s="26"/>
      <c r="CUU66" s="26"/>
      <c r="CUV66" s="26"/>
      <c r="CUW66" s="26"/>
      <c r="CUX66" s="26"/>
      <c r="CUY66" s="26"/>
      <c r="CUZ66" s="26"/>
      <c r="CVA66" s="26"/>
      <c r="CVB66" s="26"/>
      <c r="CVC66" s="26"/>
      <c r="CVD66" s="26"/>
      <c r="CVE66" s="26"/>
      <c r="CVF66" s="26"/>
      <c r="CVG66" s="26"/>
      <c r="CVH66" s="26"/>
      <c r="CVI66" s="26"/>
      <c r="CVJ66" s="26"/>
      <c r="CVK66" s="26"/>
      <c r="CVL66" s="26"/>
      <c r="CVM66" s="26"/>
      <c r="CVN66" s="26"/>
      <c r="CVO66" s="26"/>
      <c r="CVP66" s="26"/>
      <c r="CVQ66" s="26"/>
      <c r="CVR66" s="26"/>
      <c r="CVS66" s="26"/>
      <c r="CVT66" s="26"/>
      <c r="CVU66" s="26"/>
      <c r="CVV66" s="26"/>
      <c r="CVW66" s="26"/>
      <c r="CVX66" s="26"/>
      <c r="CVY66" s="26"/>
      <c r="CVZ66" s="26"/>
      <c r="CWA66" s="26"/>
      <c r="CWB66" s="26"/>
      <c r="CWC66" s="26"/>
      <c r="CWD66" s="26"/>
      <c r="CWE66" s="26"/>
      <c r="CWF66" s="26"/>
      <c r="CWG66" s="26"/>
      <c r="CWH66" s="26"/>
      <c r="CWI66" s="26"/>
      <c r="CWJ66" s="26"/>
      <c r="CWK66" s="26"/>
      <c r="CWL66" s="26"/>
      <c r="CWM66" s="26"/>
      <c r="CWN66" s="26"/>
      <c r="CWO66" s="26"/>
      <c r="CWP66" s="26"/>
      <c r="CWQ66" s="26"/>
      <c r="CWR66" s="26"/>
      <c r="CWS66" s="26"/>
      <c r="CWT66" s="26"/>
      <c r="CWU66" s="26"/>
      <c r="CWV66" s="26"/>
      <c r="CWW66" s="26"/>
      <c r="CWX66" s="26"/>
      <c r="CWY66" s="26"/>
      <c r="CWZ66" s="26"/>
      <c r="CXA66" s="26"/>
      <c r="CXB66" s="26"/>
      <c r="CXC66" s="26"/>
      <c r="CXD66" s="26"/>
      <c r="CXE66" s="26"/>
      <c r="CXF66" s="26"/>
      <c r="CXG66" s="26"/>
      <c r="CXH66" s="26"/>
      <c r="CXI66" s="26"/>
      <c r="CXJ66" s="26"/>
      <c r="CXK66" s="26"/>
      <c r="CXL66" s="26"/>
      <c r="CXM66" s="26"/>
      <c r="CXN66" s="26"/>
      <c r="CXO66" s="26"/>
      <c r="CXP66" s="26"/>
      <c r="CXQ66" s="26"/>
      <c r="CXR66" s="26"/>
      <c r="CXS66" s="26"/>
      <c r="CXT66" s="26"/>
      <c r="CXU66" s="26"/>
      <c r="CXV66" s="26"/>
      <c r="CXW66" s="26"/>
      <c r="CXX66" s="26"/>
      <c r="CXY66" s="26"/>
      <c r="CXZ66" s="26"/>
      <c r="CYA66" s="26"/>
      <c r="CYB66" s="26"/>
      <c r="CYC66" s="26"/>
      <c r="CYD66" s="26"/>
      <c r="CYE66" s="26"/>
      <c r="CYF66" s="26"/>
      <c r="CYG66" s="26"/>
      <c r="CYH66" s="26"/>
      <c r="CYI66" s="26"/>
      <c r="CYJ66" s="26"/>
      <c r="CYK66" s="26"/>
      <c r="CYL66" s="26"/>
      <c r="CYM66" s="26"/>
      <c r="CYN66" s="26"/>
      <c r="CYO66" s="26"/>
      <c r="CYP66" s="26"/>
      <c r="CYQ66" s="26"/>
      <c r="CYR66" s="26"/>
      <c r="CYS66" s="26"/>
      <c r="CYT66" s="26"/>
      <c r="CYU66" s="26"/>
      <c r="CYV66" s="26"/>
      <c r="CYW66" s="26"/>
      <c r="CYX66" s="26"/>
      <c r="CYY66" s="26"/>
      <c r="CYZ66" s="26"/>
      <c r="CZA66" s="26"/>
      <c r="CZB66" s="26"/>
      <c r="CZC66" s="26"/>
      <c r="CZD66" s="26"/>
      <c r="CZE66" s="26"/>
      <c r="CZF66" s="26"/>
      <c r="CZG66" s="26"/>
      <c r="CZH66" s="26"/>
      <c r="CZI66" s="26"/>
      <c r="CZJ66" s="26"/>
      <c r="CZK66" s="26"/>
      <c r="CZL66" s="26"/>
      <c r="CZM66" s="26"/>
      <c r="CZN66" s="26"/>
      <c r="CZO66" s="26"/>
      <c r="CZP66" s="26"/>
      <c r="CZQ66" s="26"/>
      <c r="CZR66" s="26"/>
      <c r="CZS66" s="26"/>
      <c r="CZT66" s="26"/>
      <c r="CZU66" s="26"/>
      <c r="CZV66" s="26"/>
      <c r="CZW66" s="26"/>
      <c r="CZX66" s="26"/>
      <c r="CZY66" s="26"/>
      <c r="CZZ66" s="26"/>
      <c r="DAA66" s="26"/>
      <c r="DAB66" s="26"/>
      <c r="DAC66" s="26"/>
      <c r="DAD66" s="26"/>
      <c r="DAE66" s="26"/>
      <c r="DAF66" s="26"/>
      <c r="DAG66" s="26"/>
      <c r="DAH66" s="26"/>
      <c r="DAI66" s="26"/>
      <c r="DAJ66" s="26"/>
      <c r="DAK66" s="26"/>
      <c r="DAL66" s="26"/>
      <c r="DAM66" s="26"/>
      <c r="DAN66" s="26"/>
      <c r="DAO66" s="26"/>
      <c r="DAP66" s="26"/>
      <c r="DAQ66" s="26"/>
      <c r="DAR66" s="26"/>
      <c r="DAS66" s="26"/>
      <c r="DAT66" s="26"/>
      <c r="DAU66" s="26"/>
      <c r="DAV66" s="26"/>
      <c r="DAW66" s="26"/>
      <c r="DAX66" s="26"/>
      <c r="DAY66" s="26"/>
      <c r="DAZ66" s="26"/>
      <c r="DBA66" s="26"/>
      <c r="DBB66" s="26"/>
      <c r="DBC66" s="26"/>
      <c r="DBD66" s="26"/>
      <c r="DBE66" s="26"/>
      <c r="DBF66" s="26"/>
      <c r="DBG66" s="26"/>
      <c r="DBH66" s="26"/>
      <c r="DBI66" s="26"/>
      <c r="DBJ66" s="26"/>
      <c r="DBK66" s="26"/>
      <c r="DBL66" s="26"/>
      <c r="DBM66" s="26"/>
      <c r="DBN66" s="26"/>
      <c r="DBO66" s="26"/>
      <c r="DBP66" s="26"/>
      <c r="DBQ66" s="26"/>
      <c r="DBR66" s="26"/>
      <c r="DBS66" s="26"/>
      <c r="DBT66" s="26"/>
      <c r="DBU66" s="26"/>
      <c r="DBV66" s="26"/>
      <c r="DBW66" s="26"/>
      <c r="DBX66" s="26"/>
      <c r="DBY66" s="26"/>
      <c r="DBZ66" s="26"/>
      <c r="DCA66" s="26"/>
      <c r="DCB66" s="26"/>
      <c r="DCC66" s="26"/>
      <c r="DCD66" s="26"/>
      <c r="DCE66" s="26"/>
      <c r="DCF66" s="26"/>
      <c r="DCG66" s="26"/>
      <c r="DCH66" s="26"/>
      <c r="DCI66" s="26"/>
      <c r="DCJ66" s="26"/>
      <c r="DCK66" s="26"/>
      <c r="DCL66" s="26"/>
      <c r="DCM66" s="26"/>
      <c r="DCN66" s="26"/>
      <c r="DCO66" s="26"/>
      <c r="DCP66" s="26"/>
      <c r="DCQ66" s="26"/>
      <c r="DCR66" s="26"/>
      <c r="DCS66" s="26"/>
      <c r="DCT66" s="26"/>
      <c r="DCU66" s="26"/>
      <c r="DCV66" s="26"/>
      <c r="DCW66" s="26"/>
      <c r="DCX66" s="26"/>
      <c r="DCY66" s="26"/>
      <c r="DCZ66" s="26"/>
      <c r="DDA66" s="26"/>
      <c r="DDB66" s="26"/>
      <c r="DDC66" s="26"/>
      <c r="DDD66" s="26"/>
      <c r="DDE66" s="26"/>
      <c r="DDF66" s="26"/>
      <c r="DDG66" s="26"/>
      <c r="DDH66" s="26"/>
      <c r="DDI66" s="26"/>
      <c r="DDJ66" s="26"/>
      <c r="DDK66" s="26"/>
      <c r="DDL66" s="26"/>
      <c r="DDM66" s="26"/>
      <c r="DDN66" s="26"/>
      <c r="DDO66" s="26"/>
      <c r="DDP66" s="26"/>
      <c r="DDQ66" s="26"/>
      <c r="DDR66" s="26"/>
      <c r="DDS66" s="26"/>
      <c r="DDT66" s="26"/>
      <c r="DDU66" s="26"/>
      <c r="DDV66" s="26"/>
      <c r="DDW66" s="26"/>
      <c r="DDX66" s="26"/>
      <c r="DDY66" s="26"/>
      <c r="DDZ66" s="26"/>
      <c r="DEA66" s="26"/>
      <c r="DEB66" s="26"/>
      <c r="DEC66" s="26"/>
      <c r="DED66" s="26"/>
      <c r="DEE66" s="26"/>
      <c r="DEF66" s="26"/>
      <c r="DEG66" s="26"/>
      <c r="DEH66" s="26"/>
      <c r="DEI66" s="26"/>
      <c r="DEJ66" s="26"/>
      <c r="DEK66" s="26"/>
      <c r="DEL66" s="26"/>
      <c r="DEM66" s="26"/>
      <c r="DEN66" s="26"/>
      <c r="DEO66" s="26"/>
      <c r="DEP66" s="26"/>
      <c r="DEQ66" s="26"/>
      <c r="DER66" s="26"/>
      <c r="DES66" s="26"/>
      <c r="DET66" s="26"/>
      <c r="DEU66" s="26"/>
      <c r="DEV66" s="26"/>
      <c r="DEW66" s="26"/>
      <c r="DEX66" s="26"/>
      <c r="DEY66" s="26"/>
      <c r="DEZ66" s="26"/>
      <c r="DFA66" s="26"/>
      <c r="DFB66" s="26"/>
      <c r="DFC66" s="26"/>
      <c r="DFD66" s="26"/>
      <c r="DFE66" s="26"/>
      <c r="DFF66" s="26"/>
      <c r="DFG66" s="26"/>
      <c r="DFH66" s="26"/>
      <c r="DFI66" s="26"/>
      <c r="DFJ66" s="26"/>
      <c r="DFK66" s="26"/>
      <c r="DFL66" s="26"/>
      <c r="DFM66" s="26"/>
      <c r="DFN66" s="26"/>
      <c r="DFO66" s="26"/>
      <c r="DFP66" s="26"/>
      <c r="DFQ66" s="26"/>
      <c r="DFR66" s="26"/>
      <c r="DFS66" s="26"/>
      <c r="DFT66" s="26"/>
      <c r="DFU66" s="26"/>
      <c r="DFV66" s="26"/>
      <c r="DFW66" s="26"/>
      <c r="DFX66" s="26"/>
      <c r="DFY66" s="26"/>
      <c r="DFZ66" s="26"/>
      <c r="DGA66" s="26"/>
      <c r="DGB66" s="26"/>
      <c r="DGC66" s="26"/>
      <c r="DGD66" s="26"/>
      <c r="DGE66" s="26"/>
      <c r="DGF66" s="26"/>
      <c r="DGG66" s="26"/>
      <c r="DGH66" s="26"/>
      <c r="DGI66" s="26"/>
      <c r="DGJ66" s="26"/>
      <c r="DGK66" s="26"/>
      <c r="DGL66" s="26"/>
      <c r="DGM66" s="26"/>
      <c r="DGN66" s="26"/>
      <c r="DGO66" s="26"/>
      <c r="DGP66" s="26"/>
      <c r="DGQ66" s="26"/>
      <c r="DGR66" s="26"/>
      <c r="DGS66" s="26"/>
      <c r="DGT66" s="26"/>
      <c r="DGU66" s="26"/>
      <c r="DGV66" s="26"/>
      <c r="DGW66" s="26"/>
      <c r="DGX66" s="26"/>
      <c r="DGY66" s="26"/>
      <c r="DGZ66" s="26"/>
      <c r="DHA66" s="26"/>
      <c r="DHB66" s="26"/>
      <c r="DHC66" s="26"/>
      <c r="DHD66" s="26"/>
      <c r="DHE66" s="26"/>
      <c r="DHF66" s="26"/>
      <c r="DHG66" s="26"/>
      <c r="DHH66" s="26"/>
      <c r="DHI66" s="26"/>
      <c r="DHJ66" s="26"/>
      <c r="DHK66" s="26"/>
      <c r="DHL66" s="26"/>
      <c r="DHM66" s="26"/>
      <c r="DHN66" s="26"/>
      <c r="DHO66" s="26"/>
      <c r="DHP66" s="26"/>
      <c r="DHQ66" s="26"/>
      <c r="DHR66" s="26"/>
      <c r="DHS66" s="26"/>
      <c r="DHT66" s="26"/>
      <c r="DHU66" s="26"/>
      <c r="DHV66" s="26"/>
      <c r="DHW66" s="26"/>
      <c r="DHX66" s="26"/>
      <c r="DHY66" s="26"/>
      <c r="DHZ66" s="26"/>
      <c r="DIA66" s="26"/>
      <c r="DIB66" s="26"/>
      <c r="DIC66" s="26"/>
      <c r="DID66" s="26"/>
      <c r="DIE66" s="26"/>
      <c r="DIF66" s="26"/>
      <c r="DIG66" s="26"/>
      <c r="DIH66" s="26"/>
      <c r="DII66" s="26"/>
      <c r="DIJ66" s="26"/>
      <c r="DIK66" s="26"/>
      <c r="DIL66" s="26"/>
      <c r="DIM66" s="26"/>
      <c r="DIN66" s="26"/>
      <c r="DIO66" s="26"/>
      <c r="DIP66" s="26"/>
      <c r="DIQ66" s="26"/>
      <c r="DIR66" s="26"/>
      <c r="DIS66" s="26"/>
      <c r="DIT66" s="26"/>
      <c r="DIU66" s="26"/>
      <c r="DIV66" s="26"/>
      <c r="DIW66" s="26"/>
      <c r="DIX66" s="26"/>
      <c r="DIY66" s="26"/>
      <c r="DIZ66" s="26"/>
      <c r="DJA66" s="26"/>
      <c r="DJB66" s="26"/>
      <c r="DJC66" s="26"/>
      <c r="DJD66" s="26"/>
      <c r="DJE66" s="26"/>
      <c r="DJF66" s="26"/>
      <c r="DJG66" s="26"/>
      <c r="DJH66" s="26"/>
      <c r="DJI66" s="26"/>
      <c r="DJJ66" s="26"/>
      <c r="DJK66" s="26"/>
      <c r="DJL66" s="26"/>
      <c r="DJM66" s="26"/>
      <c r="DJN66" s="26"/>
      <c r="DJO66" s="26"/>
      <c r="DJP66" s="26"/>
      <c r="DJQ66" s="26"/>
      <c r="DJR66" s="26"/>
      <c r="DJS66" s="26"/>
      <c r="DJT66" s="26"/>
      <c r="DJU66" s="26"/>
      <c r="DJV66" s="26"/>
      <c r="DJW66" s="26"/>
      <c r="DJX66" s="26"/>
      <c r="DJY66" s="26"/>
      <c r="DJZ66" s="26"/>
      <c r="DKA66" s="26"/>
      <c r="DKB66" s="26"/>
      <c r="DKC66" s="26"/>
      <c r="DKD66" s="26"/>
      <c r="DKE66" s="26"/>
      <c r="DKF66" s="26"/>
      <c r="DKG66" s="26"/>
      <c r="DKH66" s="26"/>
      <c r="DKI66" s="26"/>
      <c r="DKJ66" s="26"/>
      <c r="DKK66" s="26"/>
      <c r="DKL66" s="26"/>
      <c r="DKM66" s="26"/>
      <c r="DKN66" s="26"/>
      <c r="DKO66" s="26"/>
      <c r="DKP66" s="26"/>
      <c r="DKQ66" s="26"/>
      <c r="DKR66" s="26"/>
      <c r="DKS66" s="26"/>
      <c r="DKT66" s="26"/>
      <c r="DKU66" s="26"/>
      <c r="DKV66" s="26"/>
      <c r="DKW66" s="26"/>
      <c r="DKX66" s="26"/>
      <c r="DKY66" s="26"/>
      <c r="DKZ66" s="26"/>
      <c r="DLA66" s="26"/>
      <c r="DLB66" s="26"/>
      <c r="DLC66" s="26"/>
      <c r="DLD66" s="26"/>
      <c r="DLE66" s="26"/>
      <c r="DLF66" s="26"/>
      <c r="DLG66" s="26"/>
      <c r="DLH66" s="26"/>
      <c r="DLI66" s="26"/>
      <c r="DLJ66" s="26"/>
      <c r="DLK66" s="26"/>
      <c r="DLL66" s="26"/>
      <c r="DLM66" s="26"/>
      <c r="DLN66" s="26"/>
      <c r="DLO66" s="26"/>
      <c r="DLP66" s="26"/>
      <c r="DLQ66" s="26"/>
      <c r="DLR66" s="26"/>
      <c r="DLS66" s="26"/>
      <c r="DLT66" s="26"/>
      <c r="DLU66" s="26"/>
      <c r="DLV66" s="26"/>
      <c r="DLW66" s="26"/>
      <c r="DLX66" s="26"/>
      <c r="DLY66" s="26"/>
      <c r="DLZ66" s="26"/>
      <c r="DMA66" s="26"/>
      <c r="DMB66" s="26"/>
      <c r="DMC66" s="26"/>
      <c r="DMD66" s="26"/>
      <c r="DME66" s="26"/>
      <c r="DMF66" s="26"/>
      <c r="DMG66" s="26"/>
      <c r="DMH66" s="26"/>
      <c r="DMI66" s="26"/>
      <c r="DMJ66" s="26"/>
      <c r="DMK66" s="26"/>
      <c r="DML66" s="26"/>
      <c r="DMM66" s="26"/>
      <c r="DMN66" s="26"/>
      <c r="DMO66" s="26"/>
      <c r="DMP66" s="26"/>
      <c r="DMQ66" s="26"/>
      <c r="DMR66" s="26"/>
      <c r="DMS66" s="26"/>
      <c r="DMT66" s="26"/>
      <c r="DMU66" s="26"/>
      <c r="DMV66" s="26"/>
      <c r="DMW66" s="26"/>
      <c r="DMX66" s="26"/>
      <c r="DMY66" s="26"/>
      <c r="DMZ66" s="26"/>
      <c r="DNA66" s="26"/>
      <c r="DNB66" s="26"/>
      <c r="DNC66" s="26"/>
      <c r="DND66" s="26"/>
      <c r="DNE66" s="26"/>
      <c r="DNF66" s="26"/>
      <c r="DNG66" s="26"/>
      <c r="DNH66" s="26"/>
      <c r="DNI66" s="26"/>
      <c r="DNJ66" s="26"/>
      <c r="DNK66" s="26"/>
      <c r="DNL66" s="26"/>
      <c r="DNM66" s="26"/>
      <c r="DNN66" s="26"/>
      <c r="DNO66" s="26"/>
      <c r="DNP66" s="26"/>
      <c r="DNQ66" s="26"/>
      <c r="DNR66" s="26"/>
      <c r="DNS66" s="26"/>
      <c r="DNT66" s="26"/>
      <c r="DNU66" s="26"/>
      <c r="DNV66" s="26"/>
      <c r="DNW66" s="26"/>
      <c r="DNX66" s="26"/>
      <c r="DNY66" s="26"/>
      <c r="DNZ66" s="26"/>
      <c r="DOA66" s="26"/>
      <c r="DOB66" s="26"/>
      <c r="DOC66" s="26"/>
      <c r="DOD66" s="26"/>
      <c r="DOE66" s="26"/>
      <c r="DOF66" s="26"/>
      <c r="DOG66" s="26"/>
      <c r="DOH66" s="26"/>
      <c r="DOI66" s="26"/>
      <c r="DOJ66" s="26"/>
      <c r="DOK66" s="26"/>
      <c r="DOL66" s="26"/>
      <c r="DOM66" s="26"/>
      <c r="DON66" s="26"/>
      <c r="DOO66" s="26"/>
      <c r="DOP66" s="26"/>
      <c r="DOQ66" s="26"/>
      <c r="DOR66" s="26"/>
      <c r="DOS66" s="26"/>
      <c r="DOT66" s="26"/>
      <c r="DOU66" s="26"/>
      <c r="DOV66" s="26"/>
      <c r="DOW66" s="26"/>
      <c r="DOX66" s="26"/>
      <c r="DOY66" s="26"/>
      <c r="DOZ66" s="26"/>
      <c r="DPA66" s="26"/>
      <c r="DPB66" s="26"/>
      <c r="DPC66" s="26"/>
      <c r="DPD66" s="26"/>
      <c r="DPE66" s="26"/>
      <c r="DPF66" s="26"/>
      <c r="DPG66" s="26"/>
      <c r="DPH66" s="26"/>
      <c r="DPI66" s="26"/>
      <c r="DPJ66" s="26"/>
      <c r="DPK66" s="26"/>
      <c r="DPL66" s="26"/>
      <c r="DPM66" s="26"/>
      <c r="DPN66" s="26"/>
      <c r="DPO66" s="26"/>
      <c r="DPP66" s="26"/>
      <c r="DPQ66" s="26"/>
      <c r="DPR66" s="26"/>
      <c r="DPS66" s="26"/>
      <c r="DPT66" s="26"/>
      <c r="DPU66" s="26"/>
      <c r="DPV66" s="26"/>
      <c r="DPW66" s="26"/>
      <c r="DPX66" s="26"/>
      <c r="DPY66" s="26"/>
      <c r="DPZ66" s="26"/>
      <c r="DQA66" s="26"/>
      <c r="DQB66" s="26"/>
      <c r="DQC66" s="26"/>
      <c r="DQD66" s="26"/>
      <c r="DQE66" s="26"/>
      <c r="DQF66" s="26"/>
      <c r="DQG66" s="26"/>
      <c r="DQH66" s="26"/>
      <c r="DQI66" s="26"/>
      <c r="DQJ66" s="26"/>
      <c r="DQK66" s="26"/>
      <c r="DQL66" s="26"/>
      <c r="DQM66" s="26"/>
      <c r="DQN66" s="26"/>
      <c r="DQO66" s="26"/>
      <c r="DQP66" s="26"/>
      <c r="DQQ66" s="26"/>
      <c r="DQR66" s="26"/>
      <c r="DQS66" s="26"/>
      <c r="DQT66" s="26"/>
      <c r="DQU66" s="26"/>
      <c r="DQV66" s="26"/>
      <c r="DQW66" s="26"/>
      <c r="DQX66" s="26"/>
      <c r="DQY66" s="26"/>
      <c r="DQZ66" s="26"/>
      <c r="DRA66" s="26"/>
      <c r="DRB66" s="26"/>
      <c r="DRC66" s="26"/>
      <c r="DRD66" s="26"/>
      <c r="DRE66" s="26"/>
      <c r="DRF66" s="26"/>
      <c r="DRG66" s="26"/>
      <c r="DRH66" s="26"/>
      <c r="DRI66" s="26"/>
      <c r="DRJ66" s="26"/>
      <c r="DRK66" s="26"/>
      <c r="DRL66" s="26"/>
      <c r="DRM66" s="26"/>
      <c r="DRN66" s="26"/>
      <c r="DRO66" s="26"/>
      <c r="DRP66" s="26"/>
      <c r="DRQ66" s="26"/>
      <c r="DRR66" s="26"/>
      <c r="DRS66" s="26"/>
      <c r="DRT66" s="26"/>
      <c r="DRU66" s="26"/>
      <c r="DRV66" s="26"/>
      <c r="DRW66" s="26"/>
      <c r="DRX66" s="26"/>
      <c r="DRY66" s="26"/>
      <c r="DRZ66" s="26"/>
      <c r="DSA66" s="26"/>
      <c r="DSB66" s="26"/>
      <c r="DSC66" s="26"/>
      <c r="DSD66" s="26"/>
      <c r="DSE66" s="26"/>
      <c r="DSF66" s="26"/>
      <c r="DSG66" s="26"/>
      <c r="DSH66" s="26"/>
      <c r="DSI66" s="26"/>
      <c r="DSJ66" s="26"/>
      <c r="DSK66" s="26"/>
      <c r="DSL66" s="26"/>
      <c r="DSM66" s="26"/>
      <c r="DSN66" s="26"/>
      <c r="DSO66" s="26"/>
      <c r="DSP66" s="26"/>
      <c r="DSQ66" s="26"/>
      <c r="DSR66" s="26"/>
      <c r="DSS66" s="26"/>
      <c r="DST66" s="26"/>
      <c r="DSU66" s="26"/>
      <c r="DSV66" s="26"/>
      <c r="DSW66" s="26"/>
      <c r="DSX66" s="26"/>
      <c r="DSY66" s="26"/>
      <c r="DSZ66" s="26"/>
      <c r="DTA66" s="26"/>
      <c r="DTB66" s="26"/>
      <c r="DTC66" s="26"/>
      <c r="DTD66" s="26"/>
      <c r="DTE66" s="26"/>
      <c r="DTF66" s="26"/>
      <c r="DTG66" s="26"/>
      <c r="DTH66" s="26"/>
      <c r="DTI66" s="26"/>
      <c r="DTJ66" s="26"/>
      <c r="DTK66" s="26"/>
      <c r="DTL66" s="26"/>
      <c r="DTM66" s="26"/>
      <c r="DTN66" s="26"/>
      <c r="DTO66" s="26"/>
      <c r="DTP66" s="26"/>
      <c r="DTQ66" s="26"/>
      <c r="DTR66" s="26"/>
      <c r="DTS66" s="26"/>
      <c r="DTT66" s="26"/>
      <c r="DTU66" s="26"/>
      <c r="DTV66" s="26"/>
      <c r="DTW66" s="26"/>
      <c r="DTX66" s="26"/>
      <c r="DTY66" s="26"/>
      <c r="DTZ66" s="26"/>
      <c r="DUA66" s="26"/>
      <c r="DUB66" s="26"/>
      <c r="DUC66" s="26"/>
      <c r="DUD66" s="26"/>
      <c r="DUE66" s="26"/>
      <c r="DUF66" s="26"/>
      <c r="DUG66" s="26"/>
      <c r="DUH66" s="26"/>
      <c r="DUI66" s="26"/>
      <c r="DUJ66" s="26"/>
      <c r="DUK66" s="26"/>
      <c r="DUL66" s="26"/>
      <c r="DUM66" s="26"/>
      <c r="DUN66" s="26"/>
      <c r="DUO66" s="26"/>
      <c r="DUP66" s="26"/>
      <c r="DUQ66" s="26"/>
      <c r="DUR66" s="26"/>
      <c r="DUS66" s="26"/>
      <c r="DUT66" s="26"/>
      <c r="DUU66" s="26"/>
      <c r="DUV66" s="26"/>
      <c r="DUW66" s="26"/>
      <c r="DUX66" s="26"/>
      <c r="DUY66" s="26"/>
      <c r="DUZ66" s="26"/>
      <c r="DVA66" s="26"/>
      <c r="DVB66" s="26"/>
      <c r="DVC66" s="26"/>
      <c r="DVD66" s="26"/>
      <c r="DVE66" s="26"/>
      <c r="DVF66" s="26"/>
      <c r="DVG66" s="26"/>
      <c r="DVH66" s="26"/>
      <c r="DVI66" s="26"/>
      <c r="DVJ66" s="26"/>
      <c r="DVK66" s="26"/>
      <c r="DVL66" s="26"/>
      <c r="DVM66" s="26"/>
      <c r="DVN66" s="26"/>
      <c r="DVO66" s="26"/>
      <c r="DVP66" s="26"/>
      <c r="DVQ66" s="26"/>
      <c r="DVR66" s="26"/>
      <c r="DVS66" s="26"/>
      <c r="DVT66" s="26"/>
      <c r="DVU66" s="26"/>
      <c r="DVV66" s="26"/>
      <c r="DVW66" s="26"/>
      <c r="DVX66" s="26"/>
      <c r="DVY66" s="26"/>
      <c r="DVZ66" s="26"/>
      <c r="DWA66" s="26"/>
      <c r="DWB66" s="26"/>
      <c r="DWC66" s="26"/>
      <c r="DWD66" s="26"/>
      <c r="DWE66" s="26"/>
      <c r="DWF66" s="26"/>
      <c r="DWG66" s="26"/>
      <c r="DWH66" s="26"/>
      <c r="DWI66" s="26"/>
      <c r="DWJ66" s="26"/>
      <c r="DWK66" s="26"/>
      <c r="DWL66" s="26"/>
      <c r="DWM66" s="26"/>
      <c r="DWN66" s="26"/>
      <c r="DWO66" s="26"/>
      <c r="DWP66" s="26"/>
      <c r="DWQ66" s="26"/>
      <c r="DWR66" s="26"/>
      <c r="DWS66" s="26"/>
      <c r="DWT66" s="26"/>
      <c r="DWU66" s="26"/>
      <c r="DWV66" s="26"/>
      <c r="DWW66" s="26"/>
      <c r="DWX66" s="26"/>
      <c r="DWY66" s="26"/>
      <c r="DWZ66" s="26"/>
      <c r="DXA66" s="26"/>
      <c r="DXB66" s="26"/>
      <c r="DXC66" s="26"/>
      <c r="DXD66" s="26"/>
      <c r="DXE66" s="26"/>
      <c r="DXF66" s="26"/>
      <c r="DXG66" s="26"/>
      <c r="DXH66" s="26"/>
      <c r="DXI66" s="26"/>
      <c r="DXJ66" s="26"/>
      <c r="DXK66" s="26"/>
      <c r="DXL66" s="26"/>
      <c r="DXM66" s="26"/>
      <c r="DXN66" s="26"/>
      <c r="DXO66" s="26"/>
      <c r="DXP66" s="26"/>
      <c r="DXQ66" s="26"/>
      <c r="DXR66" s="26"/>
      <c r="DXS66" s="26"/>
      <c r="DXT66" s="26"/>
      <c r="DXU66" s="26"/>
      <c r="DXV66" s="26"/>
      <c r="DXW66" s="26"/>
      <c r="DXX66" s="26"/>
      <c r="DXY66" s="26"/>
      <c r="DXZ66" s="26"/>
      <c r="DYA66" s="26"/>
      <c r="DYB66" s="26"/>
      <c r="DYC66" s="26"/>
      <c r="DYD66" s="26"/>
      <c r="DYE66" s="26"/>
      <c r="DYF66" s="26"/>
      <c r="DYG66" s="26"/>
      <c r="DYH66" s="26"/>
      <c r="DYI66" s="26"/>
      <c r="DYJ66" s="26"/>
      <c r="DYK66" s="26"/>
      <c r="DYL66" s="26"/>
      <c r="DYM66" s="26"/>
      <c r="DYN66" s="26"/>
      <c r="DYO66" s="26"/>
      <c r="DYP66" s="26"/>
      <c r="DYQ66" s="26"/>
      <c r="DYR66" s="26"/>
      <c r="DYS66" s="26"/>
      <c r="DYT66" s="26"/>
      <c r="DYU66" s="26"/>
      <c r="DYV66" s="26"/>
      <c r="DYW66" s="26"/>
      <c r="DYX66" s="26"/>
      <c r="DYY66" s="26"/>
      <c r="DYZ66" s="26"/>
      <c r="DZA66" s="26"/>
      <c r="DZB66" s="26"/>
      <c r="DZC66" s="26"/>
      <c r="DZD66" s="26"/>
      <c r="DZE66" s="26"/>
      <c r="DZF66" s="26"/>
      <c r="DZG66" s="26"/>
      <c r="DZH66" s="26"/>
      <c r="DZI66" s="26"/>
      <c r="DZJ66" s="26"/>
      <c r="DZK66" s="26"/>
      <c r="DZL66" s="26"/>
      <c r="DZM66" s="26"/>
      <c r="DZN66" s="26"/>
      <c r="DZO66" s="26"/>
      <c r="DZP66" s="26"/>
      <c r="DZQ66" s="26"/>
      <c r="DZR66" s="26"/>
      <c r="DZS66" s="26"/>
      <c r="DZT66" s="26"/>
      <c r="DZU66" s="26"/>
      <c r="DZV66" s="26"/>
      <c r="DZW66" s="26"/>
      <c r="DZX66" s="26"/>
      <c r="DZY66" s="26"/>
      <c r="DZZ66" s="26"/>
      <c r="EAA66" s="26"/>
      <c r="EAB66" s="26"/>
      <c r="EAC66" s="26"/>
      <c r="EAD66" s="26"/>
      <c r="EAE66" s="26"/>
      <c r="EAF66" s="26"/>
      <c r="EAG66" s="26"/>
      <c r="EAH66" s="26"/>
      <c r="EAI66" s="26"/>
      <c r="EAJ66" s="26"/>
      <c r="EAK66" s="26"/>
      <c r="EAL66" s="26"/>
      <c r="EAM66" s="26"/>
      <c r="EAN66" s="26"/>
      <c r="EAO66" s="26"/>
      <c r="EAP66" s="26"/>
      <c r="EAQ66" s="26"/>
      <c r="EAR66" s="26"/>
      <c r="EAS66" s="26"/>
      <c r="EAT66" s="26"/>
      <c r="EAU66" s="26"/>
      <c r="EAV66" s="26"/>
      <c r="EAW66" s="26"/>
      <c r="EAX66" s="26"/>
      <c r="EAY66" s="26"/>
      <c r="EAZ66" s="26"/>
      <c r="EBA66" s="26"/>
      <c r="EBB66" s="26"/>
      <c r="EBC66" s="26"/>
      <c r="EBD66" s="26"/>
      <c r="EBE66" s="26"/>
      <c r="EBF66" s="26"/>
      <c r="EBG66" s="26"/>
      <c r="EBH66" s="26"/>
      <c r="EBI66" s="26"/>
      <c r="EBJ66" s="26"/>
      <c r="EBK66" s="26"/>
      <c r="EBL66" s="26"/>
      <c r="EBM66" s="26"/>
      <c r="EBN66" s="26"/>
      <c r="EBO66" s="26"/>
      <c r="EBP66" s="26"/>
      <c r="EBQ66" s="26"/>
      <c r="EBR66" s="26"/>
      <c r="EBS66" s="26"/>
      <c r="EBT66" s="26"/>
      <c r="EBU66" s="26"/>
      <c r="EBV66" s="26"/>
      <c r="EBW66" s="26"/>
      <c r="EBX66" s="26"/>
      <c r="EBY66" s="26"/>
      <c r="EBZ66" s="26"/>
      <c r="ECA66" s="26"/>
      <c r="ECB66" s="26"/>
      <c r="ECC66" s="26"/>
      <c r="ECD66" s="26"/>
      <c r="ECE66" s="26"/>
      <c r="ECF66" s="26"/>
      <c r="ECG66" s="26"/>
      <c r="ECH66" s="26"/>
      <c r="ECI66" s="26"/>
      <c r="ECJ66" s="26"/>
      <c r="ECK66" s="26"/>
      <c r="ECL66" s="26"/>
      <c r="ECM66" s="26"/>
      <c r="ECN66" s="26"/>
      <c r="ECO66" s="26"/>
      <c r="ECP66" s="26"/>
      <c r="ECQ66" s="26"/>
      <c r="ECR66" s="26"/>
      <c r="ECS66" s="26"/>
      <c r="ECT66" s="26"/>
      <c r="ECU66" s="26"/>
      <c r="ECV66" s="26"/>
      <c r="ECW66" s="26"/>
      <c r="ECX66" s="26"/>
      <c r="ECY66" s="26"/>
      <c r="ECZ66" s="26"/>
      <c r="EDA66" s="26"/>
      <c r="EDB66" s="26"/>
      <c r="EDC66" s="26"/>
      <c r="EDD66" s="26"/>
      <c r="EDE66" s="26"/>
      <c r="EDF66" s="26"/>
      <c r="EDG66" s="26"/>
      <c r="EDH66" s="26"/>
      <c r="EDI66" s="26"/>
      <c r="EDJ66" s="26"/>
      <c r="EDK66" s="26"/>
      <c r="EDL66" s="26"/>
      <c r="EDM66" s="26"/>
      <c r="EDN66" s="26"/>
      <c r="EDO66" s="26"/>
      <c r="EDP66" s="26"/>
      <c r="EDQ66" s="26"/>
      <c r="EDR66" s="26"/>
      <c r="EDS66" s="26"/>
      <c r="EDT66" s="26"/>
      <c r="EDU66" s="26"/>
      <c r="EDV66" s="26"/>
      <c r="EDW66" s="26"/>
      <c r="EDX66" s="26"/>
      <c r="EDY66" s="26"/>
      <c r="EDZ66" s="26"/>
      <c r="EEA66" s="26"/>
      <c r="EEB66" s="26"/>
      <c r="EEC66" s="26"/>
      <c r="EED66" s="26"/>
      <c r="EEE66" s="26"/>
      <c r="EEF66" s="26"/>
      <c r="EEG66" s="26"/>
      <c r="EEH66" s="26"/>
      <c r="EEI66" s="26"/>
      <c r="EEJ66" s="26"/>
      <c r="EEK66" s="26"/>
      <c r="EEL66" s="26"/>
      <c r="EEM66" s="26"/>
      <c r="EEN66" s="26"/>
      <c r="EEO66" s="26"/>
      <c r="EEP66" s="26"/>
      <c r="EEQ66" s="26"/>
      <c r="EER66" s="26"/>
      <c r="EES66" s="26"/>
      <c r="EET66" s="26"/>
      <c r="EEU66" s="26"/>
      <c r="EEV66" s="26"/>
      <c r="EEW66" s="26"/>
      <c r="EEX66" s="26"/>
      <c r="EEY66" s="26"/>
      <c r="EEZ66" s="26"/>
      <c r="EFA66" s="26"/>
      <c r="EFB66" s="26"/>
      <c r="EFC66" s="26"/>
      <c r="EFD66" s="26"/>
      <c r="EFE66" s="26"/>
      <c r="EFF66" s="26"/>
      <c r="EFG66" s="26"/>
      <c r="EFH66" s="26"/>
      <c r="EFI66" s="26"/>
      <c r="EFJ66" s="26"/>
      <c r="EFK66" s="26"/>
      <c r="EFL66" s="26"/>
      <c r="EFM66" s="26"/>
      <c r="EFN66" s="26"/>
      <c r="EFO66" s="26"/>
      <c r="EFP66" s="26"/>
      <c r="EFQ66" s="26"/>
      <c r="EFR66" s="26"/>
      <c r="EFS66" s="26"/>
      <c r="EFT66" s="26"/>
      <c r="EFU66" s="26"/>
      <c r="EFV66" s="26"/>
      <c r="EFW66" s="26"/>
      <c r="EFX66" s="26"/>
      <c r="EFY66" s="26"/>
      <c r="EFZ66" s="26"/>
      <c r="EGA66" s="26"/>
      <c r="EGB66" s="26"/>
      <c r="EGC66" s="26"/>
      <c r="EGD66" s="26"/>
      <c r="EGE66" s="26"/>
      <c r="EGF66" s="26"/>
      <c r="EGG66" s="26"/>
      <c r="EGH66" s="26"/>
      <c r="EGI66" s="26"/>
      <c r="EGJ66" s="26"/>
      <c r="EGK66" s="26"/>
      <c r="EGL66" s="26"/>
      <c r="EGM66" s="26"/>
      <c r="EGN66" s="26"/>
      <c r="EGO66" s="26"/>
      <c r="EGP66" s="26"/>
      <c r="EGQ66" s="26"/>
      <c r="EGR66" s="26"/>
      <c r="EGS66" s="26"/>
      <c r="EGT66" s="26"/>
      <c r="EGU66" s="26"/>
      <c r="EGV66" s="26"/>
      <c r="EGW66" s="26"/>
      <c r="EGX66" s="26"/>
      <c r="EGY66" s="26"/>
      <c r="EGZ66" s="26"/>
      <c r="EHA66" s="26"/>
      <c r="EHB66" s="26"/>
      <c r="EHC66" s="26"/>
      <c r="EHD66" s="26"/>
      <c r="EHE66" s="26"/>
      <c r="EHF66" s="26"/>
      <c r="EHG66" s="26"/>
      <c r="EHH66" s="26"/>
      <c r="EHI66" s="26"/>
      <c r="EHJ66" s="26"/>
      <c r="EHK66" s="26"/>
      <c r="EHL66" s="26"/>
      <c r="EHM66" s="26"/>
      <c r="EHN66" s="26"/>
      <c r="EHO66" s="26"/>
      <c r="EHP66" s="26"/>
      <c r="EHQ66" s="26"/>
      <c r="EHR66" s="26"/>
      <c r="EHS66" s="26"/>
      <c r="EHT66" s="26"/>
      <c r="EHU66" s="26"/>
      <c r="EHV66" s="26"/>
      <c r="EHW66" s="26"/>
      <c r="EHX66" s="26"/>
      <c r="EHY66" s="26"/>
      <c r="EHZ66" s="26"/>
      <c r="EIA66" s="26"/>
      <c r="EIB66" s="26"/>
      <c r="EIC66" s="26"/>
      <c r="EID66" s="26"/>
      <c r="EIE66" s="26"/>
      <c r="EIF66" s="26"/>
      <c r="EIG66" s="26"/>
      <c r="EIH66" s="26"/>
      <c r="EII66" s="26"/>
      <c r="EIJ66" s="26"/>
      <c r="EIK66" s="26"/>
      <c r="EIL66" s="26"/>
      <c r="EIM66" s="26"/>
      <c r="EIN66" s="26"/>
      <c r="EIO66" s="26"/>
      <c r="EIP66" s="26"/>
      <c r="EIQ66" s="26"/>
      <c r="EIR66" s="26"/>
      <c r="EIS66" s="26"/>
      <c r="EIT66" s="26"/>
      <c r="EIU66" s="26"/>
      <c r="EIV66" s="26"/>
      <c r="EIW66" s="26"/>
      <c r="EIX66" s="26"/>
      <c r="EIY66" s="26"/>
      <c r="EIZ66" s="26"/>
      <c r="EJA66" s="26"/>
      <c r="EJB66" s="26"/>
      <c r="EJC66" s="26"/>
      <c r="EJD66" s="26"/>
      <c r="EJE66" s="26"/>
      <c r="EJF66" s="26"/>
      <c r="EJG66" s="26"/>
      <c r="EJH66" s="26"/>
      <c r="EJI66" s="26"/>
      <c r="EJJ66" s="26"/>
      <c r="EJK66" s="26"/>
      <c r="EJL66" s="26"/>
      <c r="EJM66" s="26"/>
      <c r="EJN66" s="26"/>
      <c r="EJO66" s="26"/>
      <c r="EJP66" s="26"/>
      <c r="EJQ66" s="26"/>
      <c r="EJR66" s="26"/>
      <c r="EJS66" s="26"/>
      <c r="EJT66" s="26"/>
      <c r="EJU66" s="26"/>
      <c r="EJV66" s="26"/>
      <c r="EJW66" s="26"/>
      <c r="EJX66" s="26"/>
      <c r="EJY66" s="26"/>
      <c r="EJZ66" s="26"/>
      <c r="EKA66" s="26"/>
      <c r="EKB66" s="26"/>
      <c r="EKC66" s="26"/>
      <c r="EKD66" s="26"/>
      <c r="EKE66" s="26"/>
      <c r="EKF66" s="26"/>
      <c r="EKG66" s="26"/>
      <c r="EKH66" s="26"/>
      <c r="EKI66" s="26"/>
      <c r="EKJ66" s="26"/>
      <c r="EKK66" s="26"/>
      <c r="EKL66" s="26"/>
      <c r="EKM66" s="26"/>
      <c r="EKN66" s="26"/>
      <c r="EKO66" s="26"/>
      <c r="EKP66" s="26"/>
      <c r="EKQ66" s="26"/>
      <c r="EKR66" s="26"/>
      <c r="EKS66" s="26"/>
      <c r="EKT66" s="26"/>
      <c r="EKU66" s="26"/>
      <c r="EKV66" s="26"/>
      <c r="EKW66" s="26"/>
      <c r="EKX66" s="26"/>
      <c r="EKY66" s="26"/>
      <c r="EKZ66" s="26"/>
      <c r="ELA66" s="26"/>
      <c r="ELB66" s="26"/>
      <c r="ELC66" s="26"/>
      <c r="ELD66" s="26"/>
      <c r="ELE66" s="26"/>
      <c r="ELF66" s="26"/>
      <c r="ELG66" s="26"/>
      <c r="ELH66" s="26"/>
      <c r="ELI66" s="26"/>
      <c r="ELJ66" s="26"/>
      <c r="ELK66" s="26"/>
      <c r="ELL66" s="26"/>
      <c r="ELM66" s="26"/>
      <c r="ELN66" s="26"/>
      <c r="ELO66" s="26"/>
      <c r="ELP66" s="26"/>
      <c r="ELQ66" s="26"/>
      <c r="ELR66" s="26"/>
      <c r="ELS66" s="26"/>
      <c r="ELT66" s="26"/>
      <c r="ELU66" s="26"/>
      <c r="ELV66" s="26"/>
      <c r="ELW66" s="26"/>
      <c r="ELX66" s="26"/>
      <c r="ELY66" s="26"/>
      <c r="ELZ66" s="26"/>
      <c r="EMA66" s="26"/>
      <c r="EMB66" s="26"/>
      <c r="EMC66" s="26"/>
      <c r="EMD66" s="26"/>
      <c r="EME66" s="26"/>
      <c r="EMF66" s="26"/>
      <c r="EMG66" s="26"/>
      <c r="EMH66" s="26"/>
      <c r="EMI66" s="26"/>
      <c r="EMJ66" s="26"/>
      <c r="EMK66" s="26"/>
      <c r="EML66" s="26"/>
      <c r="EMM66" s="26"/>
      <c r="EMN66" s="26"/>
      <c r="EMO66" s="26"/>
      <c r="EMP66" s="26"/>
      <c r="EMQ66" s="26"/>
      <c r="EMR66" s="26"/>
      <c r="EMS66" s="26"/>
      <c r="EMT66" s="26"/>
      <c r="EMU66" s="26"/>
      <c r="EMV66" s="26"/>
      <c r="EMW66" s="26"/>
      <c r="EMX66" s="26"/>
      <c r="EMY66" s="26"/>
      <c r="EMZ66" s="26"/>
      <c r="ENA66" s="26"/>
      <c r="ENB66" s="26"/>
      <c r="ENC66" s="26"/>
      <c r="END66" s="26"/>
      <c r="ENE66" s="26"/>
      <c r="ENF66" s="26"/>
      <c r="ENG66" s="26"/>
      <c r="ENH66" s="26"/>
      <c r="ENI66" s="26"/>
      <c r="ENJ66" s="26"/>
      <c r="ENK66" s="26"/>
      <c r="ENL66" s="26"/>
      <c r="ENM66" s="26"/>
      <c r="ENN66" s="26"/>
      <c r="ENO66" s="26"/>
      <c r="ENP66" s="26"/>
      <c r="ENQ66" s="26"/>
      <c r="ENR66" s="26"/>
      <c r="ENS66" s="26"/>
      <c r="ENT66" s="26"/>
      <c r="ENU66" s="26"/>
      <c r="ENV66" s="26"/>
      <c r="ENW66" s="26"/>
      <c r="ENX66" s="26"/>
      <c r="ENY66" s="26"/>
      <c r="ENZ66" s="26"/>
      <c r="EOA66" s="26"/>
      <c r="EOB66" s="26"/>
      <c r="EOC66" s="26"/>
      <c r="EOD66" s="26"/>
      <c r="EOE66" s="26"/>
      <c r="EOF66" s="26"/>
      <c r="EOG66" s="26"/>
      <c r="EOH66" s="26"/>
      <c r="EOI66" s="26"/>
      <c r="EOJ66" s="26"/>
      <c r="EOK66" s="26"/>
      <c r="EOL66" s="26"/>
      <c r="EOM66" s="26"/>
      <c r="EON66" s="26"/>
      <c r="EOO66" s="26"/>
      <c r="EOP66" s="26"/>
      <c r="EOQ66" s="26"/>
      <c r="EOR66" s="26"/>
      <c r="EOS66" s="26"/>
      <c r="EOT66" s="26"/>
      <c r="EOU66" s="26"/>
      <c r="EOV66" s="26"/>
      <c r="EOW66" s="26"/>
      <c r="EOX66" s="26"/>
      <c r="EOY66" s="26"/>
      <c r="EOZ66" s="26"/>
      <c r="EPA66" s="26"/>
      <c r="EPB66" s="26"/>
      <c r="EPC66" s="26"/>
      <c r="EPD66" s="26"/>
      <c r="EPE66" s="26"/>
      <c r="EPF66" s="26"/>
      <c r="EPG66" s="26"/>
      <c r="EPH66" s="26"/>
      <c r="EPI66" s="26"/>
      <c r="EPJ66" s="26"/>
      <c r="EPK66" s="26"/>
      <c r="EPL66" s="26"/>
      <c r="EPM66" s="26"/>
      <c r="EPN66" s="26"/>
      <c r="EPO66" s="26"/>
      <c r="EPP66" s="26"/>
      <c r="EPQ66" s="26"/>
      <c r="EPR66" s="26"/>
      <c r="EPS66" s="26"/>
      <c r="EPT66" s="26"/>
      <c r="EPU66" s="26"/>
      <c r="EPV66" s="26"/>
      <c r="EPW66" s="26"/>
      <c r="EPX66" s="26"/>
      <c r="EPY66" s="26"/>
      <c r="EPZ66" s="26"/>
      <c r="EQA66" s="26"/>
      <c r="EQB66" s="26"/>
      <c r="EQC66" s="26"/>
      <c r="EQD66" s="26"/>
      <c r="EQE66" s="26"/>
      <c r="EQF66" s="26"/>
      <c r="EQG66" s="26"/>
      <c r="EQH66" s="26"/>
      <c r="EQI66" s="26"/>
      <c r="EQJ66" s="26"/>
      <c r="EQK66" s="26"/>
      <c r="EQL66" s="26"/>
      <c r="EQM66" s="26"/>
      <c r="EQN66" s="26"/>
      <c r="EQO66" s="26"/>
      <c r="EQP66" s="26"/>
      <c r="EQQ66" s="26"/>
      <c r="EQR66" s="26"/>
      <c r="EQS66" s="26"/>
      <c r="EQT66" s="26"/>
      <c r="EQU66" s="26"/>
      <c r="EQV66" s="26"/>
      <c r="EQW66" s="26"/>
      <c r="EQX66" s="26"/>
      <c r="EQY66" s="26"/>
      <c r="EQZ66" s="26"/>
      <c r="ERA66" s="26"/>
      <c r="ERB66" s="26"/>
      <c r="ERC66" s="26"/>
      <c r="ERD66" s="26"/>
      <c r="ERE66" s="26"/>
      <c r="ERF66" s="26"/>
      <c r="ERG66" s="26"/>
      <c r="ERH66" s="26"/>
      <c r="ERI66" s="26"/>
      <c r="ERJ66" s="26"/>
      <c r="ERK66" s="26"/>
      <c r="ERL66" s="26"/>
      <c r="ERM66" s="26"/>
      <c r="ERN66" s="26"/>
      <c r="ERO66" s="26"/>
      <c r="ERP66" s="26"/>
      <c r="ERQ66" s="26"/>
      <c r="ERR66" s="26"/>
      <c r="ERS66" s="26"/>
      <c r="ERT66" s="26"/>
      <c r="ERU66" s="26"/>
      <c r="ERV66" s="26"/>
      <c r="ERW66" s="26"/>
      <c r="ERX66" s="26"/>
      <c r="ERY66" s="26"/>
      <c r="ERZ66" s="26"/>
      <c r="ESA66" s="26"/>
      <c r="ESB66" s="26"/>
      <c r="ESC66" s="26"/>
      <c r="ESD66" s="26"/>
      <c r="ESE66" s="26"/>
      <c r="ESF66" s="26"/>
      <c r="ESG66" s="26"/>
      <c r="ESH66" s="26"/>
      <c r="ESI66" s="26"/>
      <c r="ESJ66" s="26"/>
      <c r="ESK66" s="26"/>
      <c r="ESL66" s="26"/>
      <c r="ESM66" s="26"/>
      <c r="ESN66" s="26"/>
      <c r="ESO66" s="26"/>
      <c r="ESP66" s="26"/>
      <c r="ESQ66" s="26"/>
      <c r="ESR66" s="26"/>
      <c r="ESS66" s="26"/>
      <c r="EST66" s="26"/>
      <c r="ESU66" s="26"/>
      <c r="ESV66" s="26"/>
      <c r="ESW66" s="26"/>
      <c r="ESX66" s="26"/>
      <c r="ESY66" s="26"/>
      <c r="ESZ66" s="26"/>
      <c r="ETA66" s="26"/>
      <c r="ETB66" s="26"/>
      <c r="ETC66" s="26"/>
      <c r="ETD66" s="26"/>
      <c r="ETE66" s="26"/>
      <c r="ETF66" s="26"/>
      <c r="ETG66" s="26"/>
      <c r="ETH66" s="26"/>
      <c r="ETI66" s="26"/>
      <c r="ETJ66" s="26"/>
      <c r="ETK66" s="26"/>
      <c r="ETL66" s="26"/>
      <c r="ETM66" s="26"/>
      <c r="ETN66" s="26"/>
      <c r="ETO66" s="26"/>
      <c r="ETP66" s="26"/>
      <c r="ETQ66" s="26"/>
      <c r="ETR66" s="26"/>
      <c r="ETS66" s="26"/>
      <c r="ETT66" s="26"/>
      <c r="ETU66" s="26"/>
      <c r="ETV66" s="26"/>
      <c r="ETW66" s="26"/>
      <c r="ETX66" s="26"/>
      <c r="ETY66" s="26"/>
      <c r="ETZ66" s="26"/>
      <c r="EUA66" s="26"/>
      <c r="EUB66" s="26"/>
      <c r="EUC66" s="26"/>
      <c r="EUD66" s="26"/>
      <c r="EUE66" s="26"/>
      <c r="EUF66" s="26"/>
      <c r="EUG66" s="26"/>
      <c r="EUH66" s="26"/>
      <c r="EUI66" s="26"/>
      <c r="EUJ66" s="26"/>
      <c r="EUK66" s="26"/>
      <c r="EUL66" s="26"/>
      <c r="EUM66" s="26"/>
      <c r="EUN66" s="26"/>
      <c r="EUO66" s="26"/>
      <c r="EUP66" s="26"/>
      <c r="EUQ66" s="26"/>
      <c r="EUR66" s="26"/>
      <c r="EUS66" s="26"/>
      <c r="EUT66" s="26"/>
      <c r="EUU66" s="26"/>
      <c r="EUV66" s="26"/>
      <c r="EUW66" s="26"/>
      <c r="EUX66" s="26"/>
      <c r="EUY66" s="26"/>
      <c r="EUZ66" s="26"/>
      <c r="EVA66" s="26"/>
      <c r="EVB66" s="26"/>
      <c r="EVC66" s="26"/>
      <c r="EVD66" s="26"/>
      <c r="EVE66" s="26"/>
      <c r="EVF66" s="26"/>
      <c r="EVG66" s="26"/>
      <c r="EVH66" s="26"/>
      <c r="EVI66" s="26"/>
      <c r="EVJ66" s="26"/>
      <c r="EVK66" s="26"/>
      <c r="EVL66" s="26"/>
      <c r="EVM66" s="26"/>
      <c r="EVN66" s="26"/>
      <c r="EVO66" s="26"/>
      <c r="EVP66" s="26"/>
      <c r="EVQ66" s="26"/>
      <c r="EVR66" s="26"/>
      <c r="EVS66" s="26"/>
      <c r="EVT66" s="26"/>
      <c r="EVU66" s="26"/>
      <c r="EVV66" s="26"/>
      <c r="EVW66" s="26"/>
      <c r="EVX66" s="26"/>
      <c r="EVY66" s="26"/>
      <c r="EVZ66" s="26"/>
      <c r="EWA66" s="26"/>
      <c r="EWB66" s="26"/>
      <c r="EWC66" s="26"/>
      <c r="EWD66" s="26"/>
      <c r="EWE66" s="26"/>
      <c r="EWF66" s="26"/>
      <c r="EWG66" s="26"/>
      <c r="EWH66" s="26"/>
      <c r="EWI66" s="26"/>
      <c r="EWJ66" s="26"/>
      <c r="EWK66" s="26"/>
      <c r="EWL66" s="26"/>
      <c r="EWM66" s="26"/>
      <c r="EWN66" s="26"/>
      <c r="EWO66" s="26"/>
      <c r="EWP66" s="26"/>
      <c r="EWQ66" s="26"/>
      <c r="EWR66" s="26"/>
      <c r="EWS66" s="26"/>
      <c r="EWT66" s="26"/>
      <c r="EWU66" s="26"/>
      <c r="EWV66" s="26"/>
      <c r="EWW66" s="26"/>
      <c r="EWX66" s="26"/>
      <c r="EWY66" s="26"/>
      <c r="EWZ66" s="26"/>
      <c r="EXA66" s="26"/>
      <c r="EXB66" s="26"/>
      <c r="EXC66" s="26"/>
      <c r="EXD66" s="26"/>
      <c r="EXE66" s="26"/>
      <c r="EXF66" s="26"/>
      <c r="EXG66" s="26"/>
      <c r="EXH66" s="26"/>
      <c r="EXI66" s="26"/>
      <c r="EXJ66" s="26"/>
      <c r="EXK66" s="26"/>
      <c r="EXL66" s="26"/>
      <c r="EXM66" s="26"/>
      <c r="EXN66" s="26"/>
      <c r="EXO66" s="26"/>
      <c r="EXP66" s="26"/>
      <c r="EXQ66" s="26"/>
      <c r="EXR66" s="26"/>
      <c r="EXS66" s="26"/>
      <c r="EXT66" s="26"/>
      <c r="EXU66" s="26"/>
      <c r="EXV66" s="26"/>
      <c r="EXW66" s="26"/>
      <c r="EXX66" s="26"/>
      <c r="EXY66" s="26"/>
      <c r="EXZ66" s="26"/>
      <c r="EYA66" s="26"/>
      <c r="EYB66" s="26"/>
      <c r="EYC66" s="26"/>
      <c r="EYD66" s="26"/>
      <c r="EYE66" s="26"/>
      <c r="EYF66" s="26"/>
      <c r="EYG66" s="26"/>
      <c r="EYH66" s="26"/>
      <c r="EYI66" s="26"/>
      <c r="EYJ66" s="26"/>
      <c r="EYK66" s="26"/>
      <c r="EYL66" s="26"/>
      <c r="EYM66" s="26"/>
      <c r="EYN66" s="26"/>
      <c r="EYO66" s="26"/>
      <c r="EYP66" s="26"/>
      <c r="EYQ66" s="26"/>
      <c r="EYR66" s="26"/>
      <c r="EYS66" s="26"/>
      <c r="EYT66" s="26"/>
      <c r="EYU66" s="26"/>
      <c r="EYV66" s="26"/>
      <c r="EYW66" s="26"/>
      <c r="EYX66" s="26"/>
      <c r="EYY66" s="26"/>
      <c r="EYZ66" s="26"/>
      <c r="EZA66" s="26"/>
      <c r="EZB66" s="26"/>
      <c r="EZC66" s="26"/>
      <c r="EZD66" s="26"/>
      <c r="EZE66" s="26"/>
      <c r="EZF66" s="26"/>
      <c r="EZG66" s="26"/>
      <c r="EZH66" s="26"/>
      <c r="EZI66" s="26"/>
      <c r="EZJ66" s="26"/>
      <c r="EZK66" s="26"/>
      <c r="EZL66" s="26"/>
      <c r="EZM66" s="26"/>
      <c r="EZN66" s="26"/>
      <c r="EZO66" s="26"/>
      <c r="EZP66" s="26"/>
      <c r="EZQ66" s="26"/>
      <c r="EZR66" s="26"/>
      <c r="EZS66" s="26"/>
      <c r="EZT66" s="26"/>
      <c r="EZU66" s="26"/>
      <c r="EZV66" s="26"/>
      <c r="EZW66" s="26"/>
      <c r="EZX66" s="26"/>
      <c r="EZY66" s="26"/>
      <c r="EZZ66" s="26"/>
      <c r="FAA66" s="26"/>
      <c r="FAB66" s="26"/>
      <c r="FAC66" s="26"/>
      <c r="FAD66" s="26"/>
      <c r="FAE66" s="26"/>
      <c r="FAF66" s="26"/>
      <c r="FAG66" s="26"/>
      <c r="FAH66" s="26"/>
      <c r="FAI66" s="26"/>
      <c r="FAJ66" s="26"/>
      <c r="FAK66" s="26"/>
      <c r="FAL66" s="26"/>
      <c r="FAM66" s="26"/>
      <c r="FAN66" s="26"/>
      <c r="FAO66" s="26"/>
      <c r="FAP66" s="26"/>
      <c r="FAQ66" s="26"/>
      <c r="FAR66" s="26"/>
      <c r="FAS66" s="26"/>
      <c r="FAT66" s="26"/>
      <c r="FAU66" s="26"/>
      <c r="FAV66" s="26"/>
      <c r="FAW66" s="26"/>
      <c r="FAX66" s="26"/>
      <c r="FAY66" s="26"/>
      <c r="FAZ66" s="26"/>
      <c r="FBA66" s="26"/>
      <c r="FBB66" s="26"/>
      <c r="FBC66" s="26"/>
      <c r="FBD66" s="26"/>
      <c r="FBE66" s="26"/>
      <c r="FBF66" s="26"/>
      <c r="FBG66" s="26"/>
      <c r="FBH66" s="26"/>
      <c r="FBI66" s="26"/>
      <c r="FBJ66" s="26"/>
      <c r="FBK66" s="26"/>
      <c r="FBL66" s="26"/>
      <c r="FBM66" s="26"/>
      <c r="FBN66" s="26"/>
      <c r="FBO66" s="26"/>
      <c r="FBP66" s="26"/>
      <c r="FBQ66" s="26"/>
      <c r="FBR66" s="26"/>
      <c r="FBS66" s="26"/>
      <c r="FBT66" s="26"/>
      <c r="FBU66" s="26"/>
      <c r="FBV66" s="26"/>
      <c r="FBW66" s="26"/>
      <c r="FBX66" s="26"/>
      <c r="FBY66" s="26"/>
      <c r="FBZ66" s="26"/>
      <c r="FCA66" s="26"/>
      <c r="FCB66" s="26"/>
      <c r="FCC66" s="26"/>
      <c r="FCD66" s="26"/>
      <c r="FCE66" s="26"/>
      <c r="FCF66" s="26"/>
      <c r="FCG66" s="26"/>
      <c r="FCH66" s="26"/>
      <c r="FCI66" s="26"/>
      <c r="FCJ66" s="26"/>
      <c r="FCK66" s="26"/>
      <c r="FCL66" s="26"/>
      <c r="FCM66" s="26"/>
      <c r="FCN66" s="26"/>
      <c r="FCO66" s="26"/>
      <c r="FCP66" s="26"/>
      <c r="FCQ66" s="26"/>
      <c r="FCR66" s="26"/>
      <c r="FCS66" s="26"/>
      <c r="FCT66" s="26"/>
      <c r="FCU66" s="26"/>
      <c r="FCV66" s="26"/>
      <c r="FCW66" s="26"/>
      <c r="FCX66" s="26"/>
      <c r="FCY66" s="26"/>
      <c r="FCZ66" s="26"/>
      <c r="FDA66" s="26"/>
      <c r="FDB66" s="26"/>
      <c r="FDC66" s="26"/>
      <c r="FDD66" s="26"/>
      <c r="FDE66" s="26"/>
      <c r="FDF66" s="26"/>
      <c r="FDG66" s="26"/>
      <c r="FDH66" s="26"/>
      <c r="FDI66" s="26"/>
      <c r="FDJ66" s="26"/>
      <c r="FDK66" s="26"/>
      <c r="FDL66" s="26"/>
      <c r="FDM66" s="26"/>
      <c r="FDN66" s="26"/>
      <c r="FDO66" s="26"/>
      <c r="FDP66" s="26"/>
      <c r="FDQ66" s="26"/>
      <c r="FDR66" s="26"/>
      <c r="FDS66" s="26"/>
      <c r="FDT66" s="26"/>
      <c r="FDU66" s="26"/>
      <c r="FDV66" s="26"/>
      <c r="FDW66" s="26"/>
      <c r="FDX66" s="26"/>
      <c r="FDY66" s="26"/>
      <c r="FDZ66" s="26"/>
      <c r="FEA66" s="26"/>
      <c r="FEB66" s="26"/>
      <c r="FEC66" s="26"/>
      <c r="FED66" s="26"/>
      <c r="FEE66" s="26"/>
      <c r="FEF66" s="26"/>
      <c r="FEG66" s="26"/>
      <c r="FEH66" s="26"/>
      <c r="FEI66" s="26"/>
      <c r="FEJ66" s="26"/>
      <c r="FEK66" s="26"/>
      <c r="FEL66" s="26"/>
      <c r="FEM66" s="26"/>
      <c r="FEN66" s="26"/>
      <c r="FEO66" s="26"/>
      <c r="FEP66" s="26"/>
      <c r="FEQ66" s="26"/>
      <c r="FER66" s="26"/>
      <c r="FES66" s="26"/>
      <c r="FET66" s="26"/>
      <c r="FEU66" s="26"/>
      <c r="FEV66" s="26"/>
      <c r="FEW66" s="26"/>
      <c r="FEX66" s="26"/>
      <c r="FEY66" s="26"/>
      <c r="FEZ66" s="26"/>
      <c r="FFA66" s="26"/>
      <c r="FFB66" s="26"/>
      <c r="FFC66" s="26"/>
      <c r="FFD66" s="26"/>
      <c r="FFE66" s="26"/>
      <c r="FFF66" s="26"/>
      <c r="FFG66" s="26"/>
      <c r="FFH66" s="26"/>
      <c r="FFI66" s="26"/>
      <c r="FFJ66" s="26"/>
      <c r="FFK66" s="26"/>
      <c r="FFL66" s="26"/>
      <c r="FFM66" s="26"/>
      <c r="FFN66" s="26"/>
      <c r="FFO66" s="26"/>
      <c r="FFP66" s="26"/>
      <c r="FFQ66" s="26"/>
      <c r="FFR66" s="26"/>
      <c r="FFS66" s="26"/>
      <c r="FFT66" s="26"/>
      <c r="FFU66" s="26"/>
      <c r="FFV66" s="26"/>
      <c r="FFW66" s="26"/>
      <c r="FFX66" s="26"/>
      <c r="FFY66" s="26"/>
      <c r="FFZ66" s="26"/>
      <c r="FGA66" s="26"/>
      <c r="FGB66" s="26"/>
      <c r="FGC66" s="26"/>
      <c r="FGD66" s="26"/>
      <c r="FGE66" s="26"/>
      <c r="FGF66" s="26"/>
      <c r="FGG66" s="26"/>
      <c r="FGH66" s="26"/>
      <c r="FGI66" s="26"/>
      <c r="FGJ66" s="26"/>
      <c r="FGK66" s="26"/>
      <c r="FGL66" s="26"/>
      <c r="FGM66" s="26"/>
      <c r="FGN66" s="26"/>
      <c r="FGO66" s="26"/>
      <c r="FGP66" s="26"/>
      <c r="FGQ66" s="26"/>
      <c r="FGR66" s="26"/>
      <c r="FGS66" s="26"/>
      <c r="FGT66" s="26"/>
      <c r="FGU66" s="26"/>
      <c r="FGV66" s="26"/>
      <c r="FGW66" s="26"/>
      <c r="FGX66" s="26"/>
      <c r="FGY66" s="26"/>
      <c r="FGZ66" s="26"/>
      <c r="FHA66" s="26"/>
      <c r="FHB66" s="26"/>
      <c r="FHC66" s="26"/>
      <c r="FHD66" s="26"/>
      <c r="FHE66" s="26"/>
      <c r="FHF66" s="26"/>
      <c r="FHG66" s="26"/>
      <c r="FHH66" s="26"/>
      <c r="FHI66" s="26"/>
      <c r="FHJ66" s="26"/>
      <c r="FHK66" s="26"/>
      <c r="FHL66" s="26"/>
      <c r="FHM66" s="26"/>
      <c r="FHN66" s="26"/>
      <c r="FHO66" s="26"/>
      <c r="FHP66" s="26"/>
      <c r="FHQ66" s="26"/>
      <c r="FHR66" s="26"/>
      <c r="FHS66" s="26"/>
      <c r="FHT66" s="26"/>
      <c r="FHU66" s="26"/>
      <c r="FHV66" s="26"/>
      <c r="FHW66" s="26"/>
      <c r="FHX66" s="26"/>
      <c r="FHY66" s="26"/>
      <c r="FHZ66" s="26"/>
      <c r="FIA66" s="26"/>
      <c r="FIB66" s="26"/>
      <c r="FIC66" s="26"/>
      <c r="FID66" s="26"/>
      <c r="FIE66" s="26"/>
      <c r="FIF66" s="26"/>
      <c r="FIG66" s="26"/>
      <c r="FIH66" s="26"/>
      <c r="FII66" s="26"/>
      <c r="FIJ66" s="26"/>
      <c r="FIK66" s="26"/>
      <c r="FIL66" s="26"/>
      <c r="FIM66" s="26"/>
      <c r="FIN66" s="26"/>
      <c r="FIO66" s="26"/>
      <c r="FIP66" s="26"/>
      <c r="FIQ66" s="26"/>
      <c r="FIR66" s="26"/>
      <c r="FIS66" s="26"/>
      <c r="FIT66" s="26"/>
      <c r="FIU66" s="26"/>
      <c r="FIV66" s="26"/>
      <c r="FIW66" s="26"/>
      <c r="FIX66" s="26"/>
      <c r="FIY66" s="26"/>
      <c r="FIZ66" s="26"/>
      <c r="FJA66" s="26"/>
      <c r="FJB66" s="26"/>
      <c r="FJC66" s="26"/>
      <c r="FJD66" s="26"/>
      <c r="FJE66" s="26"/>
      <c r="FJF66" s="26"/>
      <c r="FJG66" s="26"/>
      <c r="FJH66" s="26"/>
      <c r="FJI66" s="26"/>
      <c r="FJJ66" s="26"/>
      <c r="FJK66" s="26"/>
      <c r="FJL66" s="26"/>
      <c r="FJM66" s="26"/>
      <c r="FJN66" s="26"/>
      <c r="FJO66" s="26"/>
      <c r="FJP66" s="26"/>
      <c r="FJQ66" s="26"/>
      <c r="FJR66" s="26"/>
      <c r="FJS66" s="26"/>
      <c r="FJT66" s="26"/>
      <c r="FJU66" s="26"/>
      <c r="FJV66" s="26"/>
      <c r="FJW66" s="26"/>
      <c r="FJX66" s="26"/>
      <c r="FJY66" s="26"/>
      <c r="FJZ66" s="26"/>
      <c r="FKA66" s="26"/>
      <c r="FKB66" s="26"/>
      <c r="FKC66" s="26"/>
      <c r="FKD66" s="26"/>
      <c r="FKE66" s="26"/>
      <c r="FKF66" s="26"/>
      <c r="FKG66" s="26"/>
      <c r="FKH66" s="26"/>
      <c r="FKI66" s="26"/>
      <c r="FKJ66" s="26"/>
      <c r="FKK66" s="26"/>
      <c r="FKL66" s="26"/>
      <c r="FKM66" s="26"/>
      <c r="FKN66" s="26"/>
      <c r="FKO66" s="26"/>
      <c r="FKP66" s="26"/>
      <c r="FKQ66" s="26"/>
      <c r="FKR66" s="26"/>
      <c r="FKS66" s="26"/>
      <c r="FKT66" s="26"/>
      <c r="FKU66" s="26"/>
      <c r="FKV66" s="26"/>
      <c r="FKW66" s="26"/>
      <c r="FKX66" s="26"/>
      <c r="FKY66" s="26"/>
      <c r="FKZ66" s="26"/>
      <c r="FLA66" s="26"/>
      <c r="FLB66" s="26"/>
      <c r="FLC66" s="26"/>
      <c r="FLD66" s="26"/>
      <c r="FLE66" s="26"/>
      <c r="FLF66" s="26"/>
      <c r="FLG66" s="26"/>
      <c r="FLH66" s="26"/>
      <c r="FLI66" s="26"/>
      <c r="FLJ66" s="26"/>
      <c r="FLK66" s="26"/>
      <c r="FLL66" s="26"/>
      <c r="FLM66" s="26"/>
      <c r="FLN66" s="26"/>
      <c r="FLO66" s="26"/>
      <c r="FLP66" s="26"/>
      <c r="FLQ66" s="26"/>
      <c r="FLR66" s="26"/>
      <c r="FLS66" s="26"/>
      <c r="FLT66" s="26"/>
      <c r="FLU66" s="26"/>
      <c r="FLV66" s="26"/>
      <c r="FLW66" s="26"/>
      <c r="FLX66" s="26"/>
      <c r="FLY66" s="26"/>
      <c r="FLZ66" s="26"/>
      <c r="FMA66" s="26"/>
      <c r="FMB66" s="26"/>
      <c r="FMC66" s="26"/>
      <c r="FMD66" s="26"/>
      <c r="FME66" s="26"/>
      <c r="FMF66" s="26"/>
      <c r="FMG66" s="26"/>
      <c r="FMH66" s="26"/>
      <c r="FMI66" s="26"/>
      <c r="FMJ66" s="26"/>
      <c r="FMK66" s="26"/>
      <c r="FML66" s="26"/>
      <c r="FMM66" s="26"/>
      <c r="FMN66" s="26"/>
      <c r="FMO66" s="26"/>
      <c r="FMP66" s="26"/>
      <c r="FMQ66" s="26"/>
      <c r="FMR66" s="26"/>
      <c r="FMS66" s="26"/>
      <c r="FMT66" s="26"/>
      <c r="FMU66" s="26"/>
      <c r="FMV66" s="26"/>
      <c r="FMW66" s="26"/>
      <c r="FMX66" s="26"/>
      <c r="FMY66" s="26"/>
      <c r="FMZ66" s="26"/>
      <c r="FNA66" s="26"/>
      <c r="FNB66" s="26"/>
      <c r="FNC66" s="26"/>
      <c r="FND66" s="26"/>
      <c r="FNE66" s="26"/>
      <c r="FNF66" s="26"/>
      <c r="FNG66" s="26"/>
      <c r="FNH66" s="26"/>
      <c r="FNI66" s="26"/>
      <c r="FNJ66" s="26"/>
      <c r="FNK66" s="26"/>
      <c r="FNL66" s="26"/>
      <c r="FNM66" s="26"/>
      <c r="FNN66" s="26"/>
      <c r="FNO66" s="26"/>
      <c r="FNP66" s="26"/>
      <c r="FNQ66" s="26"/>
      <c r="FNR66" s="26"/>
      <c r="FNS66" s="26"/>
      <c r="FNT66" s="26"/>
      <c r="FNU66" s="26"/>
      <c r="FNV66" s="26"/>
      <c r="FNW66" s="26"/>
      <c r="FNX66" s="26"/>
      <c r="FNY66" s="26"/>
      <c r="FNZ66" s="26"/>
      <c r="FOA66" s="26"/>
      <c r="FOB66" s="26"/>
      <c r="FOC66" s="26"/>
      <c r="FOD66" s="26"/>
      <c r="FOE66" s="26"/>
      <c r="FOF66" s="26"/>
      <c r="FOG66" s="26"/>
      <c r="FOH66" s="26"/>
      <c r="FOI66" s="26"/>
      <c r="FOJ66" s="26"/>
      <c r="FOK66" s="26"/>
      <c r="FOL66" s="26"/>
      <c r="FOM66" s="26"/>
      <c r="FON66" s="26"/>
      <c r="FOO66" s="26"/>
      <c r="FOP66" s="26"/>
      <c r="FOQ66" s="26"/>
      <c r="FOR66" s="26"/>
      <c r="FOS66" s="26"/>
      <c r="FOT66" s="26"/>
      <c r="FOU66" s="26"/>
      <c r="FOV66" s="26"/>
      <c r="FOW66" s="26"/>
      <c r="FOX66" s="26"/>
      <c r="FOY66" s="26"/>
      <c r="FOZ66" s="26"/>
      <c r="FPA66" s="26"/>
      <c r="FPB66" s="26"/>
      <c r="FPC66" s="26"/>
      <c r="FPD66" s="26"/>
      <c r="FPE66" s="26"/>
      <c r="FPF66" s="26"/>
      <c r="FPG66" s="26"/>
      <c r="FPH66" s="26"/>
      <c r="FPI66" s="26"/>
      <c r="FPJ66" s="26"/>
      <c r="FPK66" s="26"/>
      <c r="FPL66" s="26"/>
      <c r="FPM66" s="26"/>
      <c r="FPN66" s="26"/>
      <c r="FPO66" s="26"/>
      <c r="FPP66" s="26"/>
      <c r="FPQ66" s="26"/>
      <c r="FPR66" s="26"/>
      <c r="FPS66" s="26"/>
      <c r="FPT66" s="26"/>
      <c r="FPU66" s="26"/>
      <c r="FPV66" s="26"/>
      <c r="FPW66" s="26"/>
      <c r="FPX66" s="26"/>
      <c r="FPY66" s="26"/>
      <c r="FPZ66" s="26"/>
      <c r="FQA66" s="26"/>
      <c r="FQB66" s="26"/>
      <c r="FQC66" s="26"/>
      <c r="FQD66" s="26"/>
      <c r="FQE66" s="26"/>
      <c r="FQF66" s="26"/>
      <c r="FQG66" s="26"/>
      <c r="FQH66" s="26"/>
      <c r="FQI66" s="26"/>
      <c r="FQJ66" s="26"/>
      <c r="FQK66" s="26"/>
      <c r="FQL66" s="26"/>
      <c r="FQM66" s="26"/>
      <c r="FQN66" s="26"/>
      <c r="FQO66" s="26"/>
      <c r="FQP66" s="26"/>
      <c r="FQQ66" s="26"/>
      <c r="FQR66" s="26"/>
      <c r="FQS66" s="26"/>
      <c r="FQT66" s="26"/>
      <c r="FQU66" s="26"/>
      <c r="FQV66" s="26"/>
      <c r="FQW66" s="26"/>
      <c r="FQX66" s="26"/>
      <c r="FQY66" s="26"/>
      <c r="FQZ66" s="26"/>
      <c r="FRA66" s="26"/>
      <c r="FRB66" s="26"/>
      <c r="FRC66" s="26"/>
      <c r="FRD66" s="26"/>
      <c r="FRE66" s="26"/>
      <c r="FRF66" s="26"/>
      <c r="FRG66" s="26"/>
      <c r="FRH66" s="26"/>
      <c r="FRI66" s="26"/>
      <c r="FRJ66" s="26"/>
      <c r="FRK66" s="26"/>
      <c r="FRL66" s="26"/>
      <c r="FRM66" s="26"/>
      <c r="FRN66" s="26"/>
      <c r="FRO66" s="26"/>
      <c r="FRP66" s="26"/>
      <c r="FRQ66" s="26"/>
      <c r="FRR66" s="26"/>
      <c r="FRS66" s="26"/>
      <c r="FRT66" s="26"/>
      <c r="FRU66" s="26"/>
      <c r="FRV66" s="26"/>
      <c r="FRW66" s="26"/>
      <c r="FRX66" s="26"/>
      <c r="FRY66" s="26"/>
      <c r="FRZ66" s="26"/>
      <c r="FSA66" s="26"/>
      <c r="FSB66" s="26"/>
      <c r="FSC66" s="26"/>
      <c r="FSD66" s="26"/>
      <c r="FSE66" s="26"/>
      <c r="FSF66" s="26"/>
      <c r="FSG66" s="26"/>
      <c r="FSH66" s="26"/>
      <c r="FSI66" s="26"/>
      <c r="FSJ66" s="26"/>
      <c r="FSK66" s="26"/>
      <c r="FSL66" s="26"/>
      <c r="FSM66" s="26"/>
      <c r="FSN66" s="26"/>
      <c r="FSO66" s="26"/>
      <c r="FSP66" s="26"/>
      <c r="FSQ66" s="26"/>
      <c r="FSR66" s="26"/>
      <c r="FSS66" s="26"/>
      <c r="FST66" s="26"/>
      <c r="FSU66" s="26"/>
      <c r="FSV66" s="26"/>
      <c r="FSW66" s="26"/>
      <c r="FSX66" s="26"/>
      <c r="FSY66" s="26"/>
      <c r="FSZ66" s="26"/>
      <c r="FTA66" s="26"/>
      <c r="FTB66" s="26"/>
      <c r="FTC66" s="26"/>
      <c r="FTD66" s="26"/>
      <c r="FTE66" s="26"/>
      <c r="FTF66" s="26"/>
      <c r="FTG66" s="26"/>
      <c r="FTH66" s="26"/>
      <c r="FTI66" s="26"/>
      <c r="FTJ66" s="26"/>
      <c r="FTK66" s="26"/>
      <c r="FTL66" s="26"/>
      <c r="FTM66" s="26"/>
      <c r="FTN66" s="26"/>
      <c r="FTO66" s="26"/>
      <c r="FTP66" s="26"/>
      <c r="FTQ66" s="26"/>
      <c r="FTR66" s="26"/>
      <c r="FTS66" s="26"/>
      <c r="FTT66" s="26"/>
      <c r="FTU66" s="26"/>
      <c r="FTV66" s="26"/>
      <c r="FTW66" s="26"/>
      <c r="FTX66" s="26"/>
      <c r="FTY66" s="26"/>
      <c r="FTZ66" s="26"/>
      <c r="FUA66" s="26"/>
      <c r="FUB66" s="26"/>
      <c r="FUC66" s="26"/>
      <c r="FUD66" s="26"/>
      <c r="FUE66" s="26"/>
      <c r="FUF66" s="26"/>
      <c r="FUG66" s="26"/>
      <c r="FUH66" s="26"/>
      <c r="FUI66" s="26"/>
      <c r="FUJ66" s="26"/>
      <c r="FUK66" s="26"/>
      <c r="FUL66" s="26"/>
      <c r="FUM66" s="26"/>
      <c r="FUN66" s="26"/>
      <c r="FUO66" s="26"/>
      <c r="FUP66" s="26"/>
      <c r="FUQ66" s="26"/>
      <c r="FUR66" s="26"/>
      <c r="FUS66" s="26"/>
      <c r="FUT66" s="26"/>
      <c r="FUU66" s="26"/>
      <c r="FUV66" s="26"/>
      <c r="FUW66" s="26"/>
      <c r="FUX66" s="26"/>
      <c r="FUY66" s="26"/>
      <c r="FUZ66" s="26"/>
      <c r="FVA66" s="26"/>
      <c r="FVB66" s="26"/>
      <c r="FVC66" s="26"/>
      <c r="FVD66" s="26"/>
      <c r="FVE66" s="26"/>
      <c r="FVF66" s="26"/>
      <c r="FVG66" s="26"/>
      <c r="FVH66" s="26"/>
      <c r="FVI66" s="26"/>
      <c r="FVJ66" s="26"/>
      <c r="FVK66" s="26"/>
      <c r="FVL66" s="26"/>
      <c r="FVM66" s="26"/>
      <c r="FVN66" s="26"/>
      <c r="FVO66" s="26"/>
      <c r="FVP66" s="26"/>
      <c r="FVQ66" s="26"/>
      <c r="FVR66" s="26"/>
      <c r="FVS66" s="26"/>
      <c r="FVT66" s="26"/>
      <c r="FVU66" s="26"/>
      <c r="FVV66" s="26"/>
      <c r="FVW66" s="26"/>
      <c r="FVX66" s="26"/>
      <c r="FVY66" s="26"/>
      <c r="FVZ66" s="26"/>
      <c r="FWA66" s="26"/>
      <c r="FWB66" s="26"/>
      <c r="FWC66" s="26"/>
      <c r="FWD66" s="26"/>
      <c r="FWE66" s="26"/>
      <c r="FWF66" s="26"/>
      <c r="FWG66" s="26"/>
      <c r="FWH66" s="26"/>
      <c r="FWI66" s="26"/>
      <c r="FWJ66" s="26"/>
      <c r="FWK66" s="26"/>
      <c r="FWL66" s="26"/>
      <c r="FWM66" s="26"/>
      <c r="FWN66" s="26"/>
      <c r="FWO66" s="26"/>
      <c r="FWP66" s="26"/>
      <c r="FWQ66" s="26"/>
      <c r="FWR66" s="26"/>
      <c r="FWS66" s="26"/>
      <c r="FWT66" s="26"/>
      <c r="FWU66" s="26"/>
      <c r="FWV66" s="26"/>
      <c r="FWW66" s="26"/>
      <c r="FWX66" s="26"/>
      <c r="FWY66" s="26"/>
      <c r="FWZ66" s="26"/>
      <c r="FXA66" s="26"/>
      <c r="FXB66" s="26"/>
      <c r="FXC66" s="26"/>
      <c r="FXD66" s="26"/>
      <c r="FXE66" s="26"/>
      <c r="FXF66" s="26"/>
      <c r="FXG66" s="26"/>
      <c r="FXH66" s="26"/>
      <c r="FXI66" s="26"/>
      <c r="FXJ66" s="26"/>
      <c r="FXK66" s="26"/>
      <c r="FXL66" s="26"/>
      <c r="FXM66" s="26"/>
      <c r="FXN66" s="26"/>
      <c r="FXO66" s="26"/>
      <c r="FXP66" s="26"/>
      <c r="FXQ66" s="26"/>
      <c r="FXR66" s="26"/>
      <c r="FXS66" s="26"/>
      <c r="FXT66" s="26"/>
      <c r="FXU66" s="26"/>
      <c r="FXV66" s="26"/>
      <c r="FXW66" s="26"/>
      <c r="FXX66" s="26"/>
      <c r="FXY66" s="26"/>
      <c r="FXZ66" s="26"/>
      <c r="FYA66" s="26"/>
      <c r="FYB66" s="26"/>
      <c r="FYC66" s="26"/>
      <c r="FYD66" s="26"/>
      <c r="FYE66" s="26"/>
      <c r="FYF66" s="26"/>
      <c r="FYG66" s="26"/>
      <c r="FYH66" s="26"/>
      <c r="FYI66" s="26"/>
      <c r="FYJ66" s="26"/>
      <c r="FYK66" s="26"/>
      <c r="FYL66" s="26"/>
      <c r="FYM66" s="26"/>
      <c r="FYN66" s="26"/>
      <c r="FYO66" s="26"/>
      <c r="FYP66" s="26"/>
      <c r="FYQ66" s="26"/>
      <c r="FYR66" s="26"/>
      <c r="FYS66" s="26"/>
      <c r="FYT66" s="26"/>
      <c r="FYU66" s="26"/>
      <c r="FYV66" s="26"/>
      <c r="FYW66" s="26"/>
      <c r="FYX66" s="26"/>
      <c r="FYY66" s="26"/>
      <c r="FYZ66" s="26"/>
      <c r="FZA66" s="26"/>
      <c r="FZB66" s="26"/>
      <c r="FZC66" s="26"/>
      <c r="FZD66" s="26"/>
      <c r="FZE66" s="26"/>
      <c r="FZF66" s="26"/>
      <c r="FZG66" s="26"/>
      <c r="FZH66" s="26"/>
      <c r="FZI66" s="26"/>
      <c r="FZJ66" s="26"/>
      <c r="FZK66" s="26"/>
      <c r="FZL66" s="26"/>
      <c r="FZM66" s="26"/>
      <c r="FZN66" s="26"/>
      <c r="FZO66" s="26"/>
      <c r="FZP66" s="26"/>
      <c r="FZQ66" s="26"/>
      <c r="FZR66" s="26"/>
      <c r="FZS66" s="26"/>
      <c r="FZT66" s="26"/>
      <c r="FZU66" s="26"/>
      <c r="FZV66" s="26"/>
      <c r="FZW66" s="26"/>
      <c r="FZX66" s="26"/>
      <c r="FZY66" s="26"/>
      <c r="FZZ66" s="26"/>
      <c r="GAA66" s="26"/>
      <c r="GAB66" s="26"/>
      <c r="GAC66" s="26"/>
      <c r="GAD66" s="26"/>
      <c r="GAE66" s="26"/>
      <c r="GAF66" s="26"/>
      <c r="GAG66" s="26"/>
      <c r="GAH66" s="26"/>
      <c r="GAI66" s="26"/>
      <c r="GAJ66" s="26"/>
      <c r="GAK66" s="26"/>
      <c r="GAL66" s="26"/>
      <c r="GAM66" s="26"/>
      <c r="GAN66" s="26"/>
      <c r="GAO66" s="26"/>
      <c r="GAP66" s="26"/>
      <c r="GAQ66" s="26"/>
      <c r="GAR66" s="26"/>
      <c r="GAS66" s="26"/>
      <c r="GAT66" s="26"/>
      <c r="GAU66" s="26"/>
      <c r="GAV66" s="26"/>
      <c r="GAW66" s="26"/>
      <c r="GAX66" s="26"/>
      <c r="GAY66" s="26"/>
      <c r="GAZ66" s="26"/>
      <c r="GBA66" s="26"/>
      <c r="GBB66" s="26"/>
      <c r="GBC66" s="26"/>
      <c r="GBD66" s="26"/>
      <c r="GBE66" s="26"/>
      <c r="GBF66" s="26"/>
      <c r="GBG66" s="26"/>
      <c r="GBH66" s="26"/>
      <c r="GBI66" s="26"/>
      <c r="GBJ66" s="26"/>
      <c r="GBK66" s="26"/>
      <c r="GBL66" s="26"/>
      <c r="GBM66" s="26"/>
      <c r="GBN66" s="26"/>
      <c r="GBO66" s="26"/>
      <c r="GBP66" s="26"/>
      <c r="GBQ66" s="26"/>
      <c r="GBR66" s="26"/>
      <c r="GBS66" s="26"/>
      <c r="GBT66" s="26"/>
      <c r="GBU66" s="26"/>
      <c r="GBV66" s="26"/>
      <c r="GBW66" s="26"/>
      <c r="GBX66" s="26"/>
      <c r="GBY66" s="26"/>
      <c r="GBZ66" s="26"/>
      <c r="GCA66" s="26"/>
      <c r="GCB66" s="26"/>
      <c r="GCC66" s="26"/>
      <c r="GCD66" s="26"/>
      <c r="GCE66" s="26"/>
      <c r="GCF66" s="26"/>
      <c r="GCG66" s="26"/>
      <c r="GCH66" s="26"/>
      <c r="GCI66" s="26"/>
      <c r="GCJ66" s="26"/>
      <c r="GCK66" s="26"/>
      <c r="GCL66" s="26"/>
      <c r="GCM66" s="26"/>
      <c r="GCN66" s="26"/>
      <c r="GCO66" s="26"/>
      <c r="GCP66" s="26"/>
      <c r="GCQ66" s="26"/>
      <c r="GCR66" s="26"/>
      <c r="GCS66" s="26"/>
      <c r="GCT66" s="26"/>
      <c r="GCU66" s="26"/>
      <c r="GCV66" s="26"/>
      <c r="GCW66" s="26"/>
      <c r="GCX66" s="26"/>
      <c r="GCY66" s="26"/>
      <c r="GCZ66" s="26"/>
      <c r="GDA66" s="26"/>
      <c r="GDB66" s="26"/>
      <c r="GDC66" s="26"/>
      <c r="GDD66" s="26"/>
      <c r="GDE66" s="26"/>
      <c r="GDF66" s="26"/>
      <c r="GDG66" s="26"/>
      <c r="GDH66" s="26"/>
      <c r="GDI66" s="26"/>
      <c r="GDJ66" s="26"/>
      <c r="GDK66" s="26"/>
      <c r="GDL66" s="26"/>
      <c r="GDM66" s="26"/>
      <c r="GDN66" s="26"/>
      <c r="GDO66" s="26"/>
      <c r="GDP66" s="26"/>
      <c r="GDQ66" s="26"/>
      <c r="GDR66" s="26"/>
      <c r="GDS66" s="26"/>
      <c r="GDT66" s="26"/>
      <c r="GDU66" s="26"/>
      <c r="GDV66" s="26"/>
      <c r="GDW66" s="26"/>
      <c r="GDX66" s="26"/>
      <c r="GDY66" s="26"/>
      <c r="GDZ66" s="26"/>
      <c r="GEA66" s="26"/>
      <c r="GEB66" s="26"/>
      <c r="GEC66" s="26"/>
      <c r="GED66" s="26"/>
      <c r="GEE66" s="26"/>
      <c r="GEF66" s="26"/>
      <c r="GEG66" s="26"/>
      <c r="GEH66" s="26"/>
      <c r="GEI66" s="26"/>
      <c r="GEJ66" s="26"/>
      <c r="GEK66" s="26"/>
      <c r="GEL66" s="26"/>
      <c r="GEM66" s="26"/>
      <c r="GEN66" s="26"/>
      <c r="GEO66" s="26"/>
      <c r="GEP66" s="26"/>
      <c r="GEQ66" s="26"/>
      <c r="GER66" s="26"/>
      <c r="GES66" s="26"/>
      <c r="GET66" s="26"/>
      <c r="GEU66" s="26"/>
      <c r="GEV66" s="26"/>
      <c r="GEW66" s="26"/>
      <c r="GEX66" s="26"/>
      <c r="GEY66" s="26"/>
      <c r="GEZ66" s="26"/>
      <c r="GFA66" s="26"/>
      <c r="GFB66" s="26"/>
      <c r="GFC66" s="26"/>
      <c r="GFD66" s="26"/>
      <c r="GFE66" s="26"/>
      <c r="GFF66" s="26"/>
      <c r="GFG66" s="26"/>
      <c r="GFH66" s="26"/>
      <c r="GFI66" s="26"/>
      <c r="GFJ66" s="26"/>
      <c r="GFK66" s="26"/>
      <c r="GFL66" s="26"/>
      <c r="GFM66" s="26"/>
      <c r="GFN66" s="26"/>
      <c r="GFO66" s="26"/>
      <c r="GFP66" s="26"/>
      <c r="GFQ66" s="26"/>
      <c r="GFR66" s="26"/>
      <c r="GFS66" s="26"/>
      <c r="GFT66" s="26"/>
      <c r="GFU66" s="26"/>
      <c r="GFV66" s="26"/>
      <c r="GFW66" s="26"/>
      <c r="GFX66" s="26"/>
      <c r="GFY66" s="26"/>
      <c r="GFZ66" s="26"/>
      <c r="GGA66" s="26"/>
      <c r="GGB66" s="26"/>
      <c r="GGC66" s="26"/>
      <c r="GGD66" s="26"/>
      <c r="GGE66" s="26"/>
      <c r="GGF66" s="26"/>
      <c r="GGG66" s="26"/>
      <c r="GGH66" s="26"/>
      <c r="GGI66" s="26"/>
      <c r="GGJ66" s="26"/>
      <c r="GGK66" s="26"/>
      <c r="GGL66" s="26"/>
      <c r="GGM66" s="26"/>
      <c r="GGN66" s="26"/>
      <c r="GGO66" s="26"/>
      <c r="GGP66" s="26"/>
      <c r="GGQ66" s="26"/>
      <c r="GGR66" s="26"/>
      <c r="GGS66" s="26"/>
      <c r="GGT66" s="26"/>
      <c r="GGU66" s="26"/>
      <c r="GGV66" s="26"/>
      <c r="GGW66" s="26"/>
      <c r="GGX66" s="26"/>
      <c r="GGY66" s="26"/>
      <c r="GGZ66" s="26"/>
      <c r="GHA66" s="26"/>
      <c r="GHB66" s="26"/>
      <c r="GHC66" s="26"/>
      <c r="GHD66" s="26"/>
      <c r="GHE66" s="26"/>
      <c r="GHF66" s="26"/>
      <c r="GHG66" s="26"/>
      <c r="GHH66" s="26"/>
      <c r="GHI66" s="26"/>
      <c r="GHJ66" s="26"/>
      <c r="GHK66" s="26"/>
      <c r="GHL66" s="26"/>
      <c r="GHM66" s="26"/>
      <c r="GHN66" s="26"/>
      <c r="GHO66" s="26"/>
      <c r="GHP66" s="26"/>
      <c r="GHQ66" s="26"/>
      <c r="GHR66" s="26"/>
      <c r="GHS66" s="26"/>
      <c r="GHT66" s="26"/>
      <c r="GHU66" s="26"/>
      <c r="GHV66" s="26"/>
      <c r="GHW66" s="26"/>
      <c r="GHX66" s="26"/>
      <c r="GHY66" s="26"/>
      <c r="GHZ66" s="26"/>
      <c r="GIA66" s="26"/>
      <c r="GIB66" s="26"/>
      <c r="GIC66" s="26"/>
      <c r="GID66" s="26"/>
      <c r="GIE66" s="26"/>
      <c r="GIF66" s="26"/>
      <c r="GIG66" s="26"/>
      <c r="GIH66" s="26"/>
      <c r="GII66" s="26"/>
      <c r="GIJ66" s="26"/>
      <c r="GIK66" s="26"/>
      <c r="GIL66" s="26"/>
      <c r="GIM66" s="26"/>
      <c r="GIN66" s="26"/>
      <c r="GIO66" s="26"/>
      <c r="GIP66" s="26"/>
      <c r="GIQ66" s="26"/>
      <c r="GIR66" s="26"/>
      <c r="GIS66" s="26"/>
      <c r="GIT66" s="26"/>
      <c r="GIU66" s="26"/>
      <c r="GIV66" s="26"/>
      <c r="GIW66" s="26"/>
      <c r="GIX66" s="26"/>
      <c r="GIY66" s="26"/>
      <c r="GIZ66" s="26"/>
      <c r="GJA66" s="26"/>
      <c r="GJB66" s="26"/>
      <c r="GJC66" s="26"/>
      <c r="GJD66" s="26"/>
      <c r="GJE66" s="26"/>
      <c r="GJF66" s="26"/>
      <c r="GJG66" s="26"/>
      <c r="GJH66" s="26"/>
      <c r="GJI66" s="26"/>
      <c r="GJJ66" s="26"/>
      <c r="GJK66" s="26"/>
      <c r="GJL66" s="26"/>
      <c r="GJM66" s="26"/>
      <c r="GJN66" s="26"/>
      <c r="GJO66" s="26"/>
      <c r="GJP66" s="26"/>
      <c r="GJQ66" s="26"/>
      <c r="GJR66" s="26"/>
      <c r="GJS66" s="26"/>
      <c r="GJT66" s="26"/>
      <c r="GJU66" s="26"/>
      <c r="GJV66" s="26"/>
      <c r="GJW66" s="26"/>
      <c r="GJX66" s="26"/>
      <c r="GJY66" s="26"/>
      <c r="GJZ66" s="26"/>
      <c r="GKA66" s="26"/>
      <c r="GKB66" s="26"/>
      <c r="GKC66" s="26"/>
      <c r="GKD66" s="26"/>
      <c r="GKE66" s="26"/>
      <c r="GKF66" s="26"/>
      <c r="GKG66" s="26"/>
      <c r="GKH66" s="26"/>
      <c r="GKI66" s="26"/>
      <c r="GKJ66" s="26"/>
      <c r="GKK66" s="26"/>
      <c r="GKL66" s="26"/>
      <c r="GKM66" s="26"/>
      <c r="GKN66" s="26"/>
      <c r="GKO66" s="26"/>
      <c r="GKP66" s="26"/>
      <c r="GKQ66" s="26"/>
      <c r="GKR66" s="26"/>
      <c r="GKS66" s="26"/>
      <c r="GKT66" s="26"/>
      <c r="GKU66" s="26"/>
      <c r="GKV66" s="26"/>
      <c r="GKW66" s="26"/>
      <c r="GKX66" s="26"/>
      <c r="GKY66" s="26"/>
      <c r="GKZ66" s="26"/>
      <c r="GLA66" s="26"/>
      <c r="GLB66" s="26"/>
      <c r="GLC66" s="26"/>
      <c r="GLD66" s="26"/>
      <c r="GLE66" s="26"/>
      <c r="GLF66" s="26"/>
      <c r="GLG66" s="26"/>
      <c r="GLH66" s="26"/>
      <c r="GLI66" s="26"/>
      <c r="GLJ66" s="26"/>
      <c r="GLK66" s="26"/>
      <c r="GLL66" s="26"/>
      <c r="GLM66" s="26"/>
      <c r="GLN66" s="26"/>
      <c r="GLO66" s="26"/>
      <c r="GLP66" s="26"/>
      <c r="GLQ66" s="26"/>
      <c r="GLR66" s="26"/>
      <c r="GLS66" s="26"/>
      <c r="GLT66" s="26"/>
      <c r="GLU66" s="26"/>
      <c r="GLV66" s="26"/>
      <c r="GLW66" s="26"/>
      <c r="GLX66" s="26"/>
      <c r="GLY66" s="26"/>
      <c r="GLZ66" s="26"/>
      <c r="GMA66" s="26"/>
      <c r="GMB66" s="26"/>
      <c r="GMC66" s="26"/>
      <c r="GMD66" s="26"/>
      <c r="GME66" s="26"/>
      <c r="GMF66" s="26"/>
      <c r="GMG66" s="26"/>
      <c r="GMH66" s="26"/>
      <c r="GMI66" s="26"/>
      <c r="GMJ66" s="26"/>
      <c r="GMK66" s="26"/>
      <c r="GML66" s="26"/>
      <c r="GMM66" s="26"/>
      <c r="GMN66" s="26"/>
      <c r="GMO66" s="26"/>
      <c r="GMP66" s="26"/>
      <c r="GMQ66" s="26"/>
      <c r="GMR66" s="26"/>
      <c r="GMS66" s="26"/>
      <c r="GMT66" s="26"/>
      <c r="GMU66" s="26"/>
      <c r="GMV66" s="26"/>
      <c r="GMW66" s="26"/>
      <c r="GMX66" s="26"/>
      <c r="GMY66" s="26"/>
      <c r="GMZ66" s="26"/>
      <c r="GNA66" s="26"/>
      <c r="GNB66" s="26"/>
      <c r="GNC66" s="26"/>
      <c r="GND66" s="26"/>
      <c r="GNE66" s="26"/>
      <c r="GNF66" s="26"/>
      <c r="GNG66" s="26"/>
      <c r="GNH66" s="26"/>
      <c r="GNI66" s="26"/>
      <c r="GNJ66" s="26"/>
      <c r="GNK66" s="26"/>
      <c r="GNL66" s="26"/>
      <c r="GNM66" s="26"/>
      <c r="GNN66" s="26"/>
      <c r="GNO66" s="26"/>
      <c r="GNP66" s="26"/>
      <c r="GNQ66" s="26"/>
      <c r="GNR66" s="26"/>
      <c r="GNS66" s="26"/>
      <c r="GNT66" s="26"/>
      <c r="GNU66" s="26"/>
      <c r="GNV66" s="26"/>
      <c r="GNW66" s="26"/>
      <c r="GNX66" s="26"/>
      <c r="GNY66" s="26"/>
      <c r="GNZ66" s="26"/>
      <c r="GOA66" s="26"/>
      <c r="GOB66" s="26"/>
      <c r="GOC66" s="26"/>
      <c r="GOD66" s="26"/>
      <c r="GOE66" s="26"/>
      <c r="GOF66" s="26"/>
      <c r="GOG66" s="26"/>
      <c r="GOH66" s="26"/>
      <c r="GOI66" s="26"/>
      <c r="GOJ66" s="26"/>
      <c r="GOK66" s="26"/>
      <c r="GOL66" s="26"/>
      <c r="GOM66" s="26"/>
      <c r="GON66" s="26"/>
      <c r="GOO66" s="26"/>
      <c r="GOP66" s="26"/>
      <c r="GOQ66" s="26"/>
      <c r="GOR66" s="26"/>
      <c r="GOS66" s="26"/>
      <c r="GOT66" s="26"/>
      <c r="GOU66" s="26"/>
      <c r="GOV66" s="26"/>
      <c r="GOW66" s="26"/>
      <c r="GOX66" s="26"/>
      <c r="GOY66" s="26"/>
      <c r="GOZ66" s="26"/>
      <c r="GPA66" s="26"/>
      <c r="GPB66" s="26"/>
      <c r="GPC66" s="26"/>
      <c r="GPD66" s="26"/>
      <c r="GPE66" s="26"/>
      <c r="GPF66" s="26"/>
      <c r="GPG66" s="26"/>
      <c r="GPH66" s="26"/>
      <c r="GPI66" s="26"/>
      <c r="GPJ66" s="26"/>
      <c r="GPK66" s="26"/>
      <c r="GPL66" s="26"/>
      <c r="GPM66" s="26"/>
      <c r="GPN66" s="26"/>
      <c r="GPO66" s="26"/>
      <c r="GPP66" s="26"/>
      <c r="GPQ66" s="26"/>
      <c r="GPR66" s="26"/>
      <c r="GPS66" s="26"/>
      <c r="GPT66" s="26"/>
      <c r="GPU66" s="26"/>
      <c r="GPV66" s="26"/>
      <c r="GPW66" s="26"/>
      <c r="GPX66" s="26"/>
      <c r="GPY66" s="26"/>
      <c r="GPZ66" s="26"/>
      <c r="GQA66" s="26"/>
      <c r="GQB66" s="26"/>
      <c r="GQC66" s="26"/>
      <c r="GQD66" s="26"/>
      <c r="GQE66" s="26"/>
      <c r="GQF66" s="26"/>
      <c r="GQG66" s="26"/>
      <c r="GQH66" s="26"/>
      <c r="GQI66" s="26"/>
      <c r="GQJ66" s="26"/>
      <c r="GQK66" s="26"/>
      <c r="GQL66" s="26"/>
      <c r="GQM66" s="26"/>
      <c r="GQN66" s="26"/>
      <c r="GQO66" s="26"/>
      <c r="GQP66" s="26"/>
      <c r="GQQ66" s="26"/>
      <c r="GQR66" s="26"/>
      <c r="GQS66" s="26"/>
      <c r="GQT66" s="26"/>
      <c r="GQU66" s="26"/>
      <c r="GQV66" s="26"/>
      <c r="GQW66" s="26"/>
      <c r="GQX66" s="26"/>
      <c r="GQY66" s="26"/>
      <c r="GQZ66" s="26"/>
      <c r="GRA66" s="26"/>
      <c r="GRB66" s="26"/>
      <c r="GRC66" s="26"/>
      <c r="GRD66" s="26"/>
      <c r="GRE66" s="26"/>
      <c r="GRF66" s="26"/>
      <c r="GRG66" s="26"/>
      <c r="GRH66" s="26"/>
      <c r="GRI66" s="26"/>
      <c r="GRJ66" s="26"/>
      <c r="GRK66" s="26"/>
      <c r="GRL66" s="26"/>
      <c r="GRM66" s="26"/>
      <c r="GRN66" s="26"/>
      <c r="GRO66" s="26"/>
      <c r="GRP66" s="26"/>
      <c r="GRQ66" s="26"/>
      <c r="GRR66" s="26"/>
      <c r="GRS66" s="26"/>
      <c r="GRT66" s="26"/>
      <c r="GRU66" s="26"/>
      <c r="GRV66" s="26"/>
      <c r="GRW66" s="26"/>
      <c r="GRX66" s="26"/>
      <c r="GRY66" s="26"/>
      <c r="GRZ66" s="26"/>
      <c r="GSA66" s="26"/>
      <c r="GSB66" s="26"/>
      <c r="GSC66" s="26"/>
      <c r="GSD66" s="26"/>
      <c r="GSE66" s="26"/>
      <c r="GSF66" s="26"/>
      <c r="GSG66" s="26"/>
      <c r="GSH66" s="26"/>
      <c r="GSI66" s="26"/>
      <c r="GSJ66" s="26"/>
      <c r="GSK66" s="26"/>
      <c r="GSL66" s="26"/>
      <c r="GSM66" s="26"/>
      <c r="GSN66" s="26"/>
      <c r="GSO66" s="26"/>
      <c r="GSP66" s="26"/>
      <c r="GSQ66" s="26"/>
      <c r="GSR66" s="26"/>
      <c r="GSS66" s="26"/>
      <c r="GST66" s="26"/>
      <c r="GSU66" s="26"/>
      <c r="GSV66" s="26"/>
      <c r="GSW66" s="26"/>
      <c r="GSX66" s="26"/>
      <c r="GSY66" s="26"/>
      <c r="GSZ66" s="26"/>
      <c r="GTA66" s="26"/>
      <c r="GTB66" s="26"/>
      <c r="GTC66" s="26"/>
      <c r="GTD66" s="26"/>
      <c r="GTE66" s="26"/>
      <c r="GTF66" s="26"/>
      <c r="GTG66" s="26"/>
      <c r="GTH66" s="26"/>
      <c r="GTI66" s="26"/>
      <c r="GTJ66" s="26"/>
      <c r="GTK66" s="26"/>
      <c r="GTL66" s="26"/>
      <c r="GTM66" s="26"/>
      <c r="GTN66" s="26"/>
      <c r="GTO66" s="26"/>
      <c r="GTP66" s="26"/>
      <c r="GTQ66" s="26"/>
      <c r="GTR66" s="26"/>
      <c r="GTS66" s="26"/>
      <c r="GTT66" s="26"/>
      <c r="GTU66" s="26"/>
      <c r="GTV66" s="26"/>
      <c r="GTW66" s="26"/>
      <c r="GTX66" s="26"/>
      <c r="GTY66" s="26"/>
      <c r="GTZ66" s="26"/>
      <c r="GUA66" s="26"/>
      <c r="GUB66" s="26"/>
      <c r="GUC66" s="26"/>
      <c r="GUD66" s="26"/>
      <c r="GUE66" s="26"/>
      <c r="GUF66" s="26"/>
      <c r="GUG66" s="26"/>
      <c r="GUH66" s="26"/>
      <c r="GUI66" s="26"/>
      <c r="GUJ66" s="26"/>
      <c r="GUK66" s="26"/>
      <c r="GUL66" s="26"/>
      <c r="GUM66" s="26"/>
      <c r="GUN66" s="26"/>
      <c r="GUO66" s="26"/>
      <c r="GUP66" s="26"/>
      <c r="GUQ66" s="26"/>
      <c r="GUR66" s="26"/>
      <c r="GUS66" s="26"/>
      <c r="GUT66" s="26"/>
      <c r="GUU66" s="26"/>
      <c r="GUV66" s="26"/>
      <c r="GUW66" s="26"/>
      <c r="GUX66" s="26"/>
      <c r="GUY66" s="26"/>
      <c r="GUZ66" s="26"/>
      <c r="GVA66" s="26"/>
      <c r="GVB66" s="26"/>
      <c r="GVC66" s="26"/>
      <c r="GVD66" s="26"/>
      <c r="GVE66" s="26"/>
      <c r="GVF66" s="26"/>
      <c r="GVG66" s="26"/>
      <c r="GVH66" s="26"/>
      <c r="GVI66" s="26"/>
      <c r="GVJ66" s="26"/>
      <c r="GVK66" s="26"/>
      <c r="GVL66" s="26"/>
      <c r="GVM66" s="26"/>
      <c r="GVN66" s="26"/>
      <c r="GVO66" s="26"/>
      <c r="GVP66" s="26"/>
      <c r="GVQ66" s="26"/>
      <c r="GVR66" s="26"/>
      <c r="GVS66" s="26"/>
      <c r="GVT66" s="26"/>
      <c r="GVU66" s="26"/>
      <c r="GVV66" s="26"/>
      <c r="GVW66" s="26"/>
      <c r="GVX66" s="26"/>
      <c r="GVY66" s="26"/>
      <c r="GVZ66" s="26"/>
      <c r="GWA66" s="26"/>
      <c r="GWB66" s="26"/>
      <c r="GWC66" s="26"/>
      <c r="GWD66" s="26"/>
      <c r="GWE66" s="26"/>
      <c r="GWF66" s="26"/>
      <c r="GWG66" s="26"/>
      <c r="GWH66" s="26"/>
      <c r="GWI66" s="26"/>
      <c r="GWJ66" s="26"/>
      <c r="GWK66" s="26"/>
      <c r="GWL66" s="26"/>
      <c r="GWM66" s="26"/>
      <c r="GWN66" s="26"/>
      <c r="GWO66" s="26"/>
      <c r="GWP66" s="26"/>
      <c r="GWQ66" s="26"/>
      <c r="GWR66" s="26"/>
      <c r="GWS66" s="26"/>
      <c r="GWT66" s="26"/>
      <c r="GWU66" s="26"/>
      <c r="GWV66" s="26"/>
      <c r="GWW66" s="26"/>
      <c r="GWX66" s="26"/>
      <c r="GWY66" s="26"/>
      <c r="GWZ66" s="26"/>
      <c r="GXA66" s="26"/>
      <c r="GXB66" s="26"/>
      <c r="GXC66" s="26"/>
      <c r="GXD66" s="26"/>
      <c r="GXE66" s="26"/>
      <c r="GXF66" s="26"/>
      <c r="GXG66" s="26"/>
      <c r="GXH66" s="26"/>
      <c r="GXI66" s="26"/>
      <c r="GXJ66" s="26"/>
      <c r="GXK66" s="26"/>
      <c r="GXL66" s="26"/>
      <c r="GXM66" s="26"/>
      <c r="GXN66" s="26"/>
      <c r="GXO66" s="26"/>
      <c r="GXP66" s="26"/>
      <c r="GXQ66" s="26"/>
      <c r="GXR66" s="26"/>
      <c r="GXS66" s="26"/>
      <c r="GXT66" s="26"/>
      <c r="GXU66" s="26"/>
      <c r="GXV66" s="26"/>
      <c r="GXW66" s="26"/>
      <c r="GXX66" s="26"/>
      <c r="GXY66" s="26"/>
      <c r="GXZ66" s="26"/>
      <c r="GYA66" s="26"/>
      <c r="GYB66" s="26"/>
      <c r="GYC66" s="26"/>
      <c r="GYD66" s="26"/>
      <c r="GYE66" s="26"/>
      <c r="GYF66" s="26"/>
      <c r="GYG66" s="26"/>
      <c r="GYH66" s="26"/>
      <c r="GYI66" s="26"/>
      <c r="GYJ66" s="26"/>
      <c r="GYK66" s="26"/>
      <c r="GYL66" s="26"/>
      <c r="GYM66" s="26"/>
      <c r="GYN66" s="26"/>
      <c r="GYO66" s="26"/>
      <c r="GYP66" s="26"/>
      <c r="GYQ66" s="26"/>
      <c r="GYR66" s="26"/>
      <c r="GYS66" s="26"/>
      <c r="GYT66" s="26"/>
      <c r="GYU66" s="26"/>
      <c r="GYV66" s="26"/>
      <c r="GYW66" s="26"/>
      <c r="GYX66" s="26"/>
      <c r="GYY66" s="26"/>
      <c r="GYZ66" s="26"/>
      <c r="GZA66" s="26"/>
      <c r="GZB66" s="26"/>
      <c r="GZC66" s="26"/>
      <c r="GZD66" s="26"/>
      <c r="GZE66" s="26"/>
      <c r="GZF66" s="26"/>
      <c r="GZG66" s="26"/>
      <c r="GZH66" s="26"/>
      <c r="GZI66" s="26"/>
      <c r="GZJ66" s="26"/>
      <c r="GZK66" s="26"/>
      <c r="GZL66" s="26"/>
      <c r="GZM66" s="26"/>
      <c r="GZN66" s="26"/>
      <c r="GZO66" s="26"/>
      <c r="GZP66" s="26"/>
      <c r="GZQ66" s="26"/>
      <c r="GZR66" s="26"/>
      <c r="GZS66" s="26"/>
      <c r="GZT66" s="26"/>
      <c r="GZU66" s="26"/>
      <c r="GZV66" s="26"/>
      <c r="GZW66" s="26"/>
      <c r="GZX66" s="26"/>
      <c r="GZY66" s="26"/>
      <c r="GZZ66" s="26"/>
      <c r="HAA66" s="26"/>
      <c r="HAB66" s="26"/>
      <c r="HAC66" s="26"/>
      <c r="HAD66" s="26"/>
      <c r="HAE66" s="26"/>
      <c r="HAF66" s="26"/>
      <c r="HAG66" s="26"/>
      <c r="HAH66" s="26"/>
      <c r="HAI66" s="26"/>
      <c r="HAJ66" s="26"/>
      <c r="HAK66" s="26"/>
      <c r="HAL66" s="26"/>
      <c r="HAM66" s="26"/>
      <c r="HAN66" s="26"/>
      <c r="HAO66" s="26"/>
      <c r="HAP66" s="26"/>
      <c r="HAQ66" s="26"/>
      <c r="HAR66" s="26"/>
      <c r="HAS66" s="26"/>
      <c r="HAT66" s="26"/>
      <c r="HAU66" s="26"/>
      <c r="HAV66" s="26"/>
      <c r="HAW66" s="26"/>
      <c r="HAX66" s="26"/>
      <c r="HAY66" s="26"/>
      <c r="HAZ66" s="26"/>
      <c r="HBA66" s="26"/>
      <c r="HBB66" s="26"/>
      <c r="HBC66" s="26"/>
      <c r="HBD66" s="26"/>
      <c r="HBE66" s="26"/>
      <c r="HBF66" s="26"/>
      <c r="HBG66" s="26"/>
      <c r="HBH66" s="26"/>
      <c r="HBI66" s="26"/>
      <c r="HBJ66" s="26"/>
      <c r="HBK66" s="26"/>
      <c r="HBL66" s="26"/>
      <c r="HBM66" s="26"/>
      <c r="HBN66" s="26"/>
      <c r="HBO66" s="26"/>
      <c r="HBP66" s="26"/>
      <c r="HBQ66" s="26"/>
      <c r="HBR66" s="26"/>
      <c r="HBS66" s="26"/>
      <c r="HBT66" s="26"/>
      <c r="HBU66" s="26"/>
      <c r="HBV66" s="26"/>
      <c r="HBW66" s="26"/>
      <c r="HBX66" s="26"/>
      <c r="HBY66" s="26"/>
      <c r="HBZ66" s="26"/>
      <c r="HCA66" s="26"/>
      <c r="HCB66" s="26"/>
      <c r="HCC66" s="26"/>
      <c r="HCD66" s="26"/>
      <c r="HCE66" s="26"/>
      <c r="HCF66" s="26"/>
      <c r="HCG66" s="26"/>
      <c r="HCH66" s="26"/>
      <c r="HCI66" s="26"/>
      <c r="HCJ66" s="26"/>
      <c r="HCK66" s="26"/>
      <c r="HCL66" s="26"/>
      <c r="HCM66" s="26"/>
      <c r="HCN66" s="26"/>
      <c r="HCO66" s="26"/>
      <c r="HCP66" s="26"/>
      <c r="HCQ66" s="26"/>
      <c r="HCR66" s="26"/>
      <c r="HCS66" s="26"/>
      <c r="HCT66" s="26"/>
      <c r="HCU66" s="26"/>
      <c r="HCV66" s="26"/>
      <c r="HCW66" s="26"/>
      <c r="HCX66" s="26"/>
      <c r="HCY66" s="26"/>
      <c r="HCZ66" s="26"/>
      <c r="HDA66" s="26"/>
      <c r="HDB66" s="26"/>
      <c r="HDC66" s="26"/>
      <c r="HDD66" s="26"/>
      <c r="HDE66" s="26"/>
      <c r="HDF66" s="26"/>
      <c r="HDG66" s="26"/>
      <c r="HDH66" s="26"/>
      <c r="HDI66" s="26"/>
      <c r="HDJ66" s="26"/>
      <c r="HDK66" s="26"/>
      <c r="HDL66" s="26"/>
      <c r="HDM66" s="26"/>
      <c r="HDN66" s="26"/>
      <c r="HDO66" s="26"/>
      <c r="HDP66" s="26"/>
      <c r="HDQ66" s="26"/>
      <c r="HDR66" s="26"/>
      <c r="HDS66" s="26"/>
      <c r="HDT66" s="26"/>
      <c r="HDU66" s="26"/>
      <c r="HDV66" s="26"/>
      <c r="HDW66" s="26"/>
      <c r="HDX66" s="26"/>
      <c r="HDY66" s="26"/>
      <c r="HDZ66" s="26"/>
      <c r="HEA66" s="26"/>
      <c r="HEB66" s="26"/>
      <c r="HEC66" s="26"/>
      <c r="HED66" s="26"/>
      <c r="HEE66" s="26"/>
      <c r="HEF66" s="26"/>
      <c r="HEG66" s="26"/>
      <c r="HEH66" s="26"/>
      <c r="HEI66" s="26"/>
      <c r="HEJ66" s="26"/>
      <c r="HEK66" s="26"/>
      <c r="HEL66" s="26"/>
      <c r="HEM66" s="26"/>
      <c r="HEN66" s="26"/>
      <c r="HEO66" s="26"/>
      <c r="HEP66" s="26"/>
      <c r="HEQ66" s="26"/>
      <c r="HER66" s="26"/>
      <c r="HES66" s="26"/>
      <c r="HET66" s="26"/>
      <c r="HEU66" s="26"/>
      <c r="HEV66" s="26"/>
      <c r="HEW66" s="26"/>
      <c r="HEX66" s="26"/>
      <c r="HEY66" s="26"/>
      <c r="HEZ66" s="26"/>
      <c r="HFA66" s="26"/>
      <c r="HFB66" s="26"/>
      <c r="HFC66" s="26"/>
      <c r="HFD66" s="26"/>
      <c r="HFE66" s="26"/>
      <c r="HFF66" s="26"/>
      <c r="HFG66" s="26"/>
      <c r="HFH66" s="26"/>
      <c r="HFI66" s="26"/>
      <c r="HFJ66" s="26"/>
      <c r="HFK66" s="26"/>
      <c r="HFL66" s="26"/>
      <c r="HFM66" s="26"/>
      <c r="HFN66" s="26"/>
      <c r="HFO66" s="26"/>
      <c r="HFP66" s="26"/>
      <c r="HFQ66" s="26"/>
      <c r="HFR66" s="26"/>
      <c r="HFS66" s="26"/>
      <c r="HFT66" s="26"/>
      <c r="HFU66" s="26"/>
      <c r="HFV66" s="26"/>
      <c r="HFW66" s="26"/>
      <c r="HFX66" s="26"/>
      <c r="HFY66" s="26"/>
      <c r="HFZ66" s="26"/>
      <c r="HGA66" s="26"/>
      <c r="HGB66" s="26"/>
      <c r="HGC66" s="26"/>
      <c r="HGD66" s="26"/>
      <c r="HGE66" s="26"/>
      <c r="HGF66" s="26"/>
      <c r="HGG66" s="26"/>
      <c r="HGH66" s="26"/>
      <c r="HGI66" s="26"/>
      <c r="HGJ66" s="26"/>
      <c r="HGK66" s="26"/>
      <c r="HGL66" s="26"/>
      <c r="HGM66" s="26"/>
      <c r="HGN66" s="26"/>
      <c r="HGO66" s="26"/>
      <c r="HGP66" s="26"/>
      <c r="HGQ66" s="26"/>
      <c r="HGR66" s="26"/>
      <c r="HGS66" s="26"/>
      <c r="HGT66" s="26"/>
      <c r="HGU66" s="26"/>
      <c r="HGV66" s="26"/>
      <c r="HGW66" s="26"/>
      <c r="HGX66" s="26"/>
      <c r="HGY66" s="26"/>
      <c r="HGZ66" s="26"/>
      <c r="HHA66" s="26"/>
      <c r="HHB66" s="26"/>
      <c r="HHC66" s="26"/>
      <c r="HHD66" s="26"/>
      <c r="HHE66" s="26"/>
      <c r="HHF66" s="26"/>
      <c r="HHG66" s="26"/>
      <c r="HHH66" s="26"/>
      <c r="HHI66" s="26"/>
      <c r="HHJ66" s="26"/>
      <c r="HHK66" s="26"/>
      <c r="HHL66" s="26"/>
      <c r="HHM66" s="26"/>
      <c r="HHN66" s="26"/>
      <c r="HHO66" s="26"/>
      <c r="HHP66" s="26"/>
      <c r="HHQ66" s="26"/>
      <c r="HHR66" s="26"/>
      <c r="HHS66" s="26"/>
      <c r="HHT66" s="26"/>
      <c r="HHU66" s="26"/>
      <c r="HHV66" s="26"/>
      <c r="HHW66" s="26"/>
      <c r="HHX66" s="26"/>
      <c r="HHY66" s="26"/>
      <c r="HHZ66" s="26"/>
      <c r="HIA66" s="26"/>
      <c r="HIB66" s="26"/>
      <c r="HIC66" s="26"/>
      <c r="HID66" s="26"/>
      <c r="HIE66" s="26"/>
      <c r="HIF66" s="26"/>
      <c r="HIG66" s="26"/>
      <c r="HIH66" s="26"/>
      <c r="HII66" s="26"/>
      <c r="HIJ66" s="26"/>
      <c r="HIK66" s="26"/>
      <c r="HIL66" s="26"/>
      <c r="HIM66" s="26"/>
      <c r="HIN66" s="26"/>
      <c r="HIO66" s="26"/>
      <c r="HIP66" s="26"/>
      <c r="HIQ66" s="26"/>
      <c r="HIR66" s="26"/>
      <c r="HIS66" s="26"/>
      <c r="HIT66" s="26"/>
      <c r="HIU66" s="26"/>
      <c r="HIV66" s="26"/>
      <c r="HIW66" s="26"/>
      <c r="HIX66" s="26"/>
      <c r="HIY66" s="26"/>
      <c r="HIZ66" s="26"/>
      <c r="HJA66" s="26"/>
      <c r="HJB66" s="26"/>
      <c r="HJC66" s="26"/>
      <c r="HJD66" s="26"/>
      <c r="HJE66" s="26"/>
      <c r="HJF66" s="26"/>
      <c r="HJG66" s="26"/>
      <c r="HJH66" s="26"/>
      <c r="HJI66" s="26"/>
      <c r="HJJ66" s="26"/>
      <c r="HJK66" s="26"/>
      <c r="HJL66" s="26"/>
      <c r="HJM66" s="26"/>
      <c r="HJN66" s="26"/>
      <c r="HJO66" s="26"/>
      <c r="HJP66" s="26"/>
      <c r="HJQ66" s="26"/>
      <c r="HJR66" s="26"/>
      <c r="HJS66" s="26"/>
      <c r="HJT66" s="26"/>
      <c r="HJU66" s="26"/>
      <c r="HJV66" s="26"/>
      <c r="HJW66" s="26"/>
      <c r="HJX66" s="26"/>
      <c r="HJY66" s="26"/>
      <c r="HJZ66" s="26"/>
      <c r="HKA66" s="26"/>
      <c r="HKB66" s="26"/>
      <c r="HKC66" s="26"/>
      <c r="HKD66" s="26"/>
      <c r="HKE66" s="26"/>
      <c r="HKF66" s="26"/>
      <c r="HKG66" s="26"/>
      <c r="HKH66" s="26"/>
      <c r="HKI66" s="26"/>
      <c r="HKJ66" s="26"/>
      <c r="HKK66" s="26"/>
      <c r="HKL66" s="26"/>
      <c r="HKM66" s="26"/>
      <c r="HKN66" s="26"/>
      <c r="HKO66" s="26"/>
      <c r="HKP66" s="26"/>
      <c r="HKQ66" s="26"/>
      <c r="HKR66" s="26"/>
      <c r="HKS66" s="26"/>
      <c r="HKT66" s="26"/>
      <c r="HKU66" s="26"/>
      <c r="HKV66" s="26"/>
      <c r="HKW66" s="26"/>
      <c r="HKX66" s="26"/>
      <c r="HKY66" s="26"/>
      <c r="HKZ66" s="26"/>
      <c r="HLA66" s="26"/>
      <c r="HLB66" s="26"/>
      <c r="HLC66" s="26"/>
      <c r="HLD66" s="26"/>
      <c r="HLE66" s="26"/>
      <c r="HLF66" s="26"/>
      <c r="HLG66" s="26"/>
      <c r="HLH66" s="26"/>
      <c r="HLI66" s="26"/>
      <c r="HLJ66" s="26"/>
      <c r="HLK66" s="26"/>
      <c r="HLL66" s="26"/>
      <c r="HLM66" s="26"/>
      <c r="HLN66" s="26"/>
      <c r="HLO66" s="26"/>
      <c r="HLP66" s="26"/>
      <c r="HLQ66" s="26"/>
      <c r="HLR66" s="26"/>
      <c r="HLS66" s="26"/>
      <c r="HLT66" s="26"/>
      <c r="HLU66" s="26"/>
      <c r="HLV66" s="26"/>
      <c r="HLW66" s="26"/>
      <c r="HLX66" s="26"/>
      <c r="HLY66" s="26"/>
      <c r="HLZ66" s="26"/>
      <c r="HMA66" s="26"/>
      <c r="HMB66" s="26"/>
      <c r="HMC66" s="26"/>
      <c r="HMD66" s="26"/>
      <c r="HME66" s="26"/>
      <c r="HMF66" s="26"/>
      <c r="HMG66" s="26"/>
      <c r="HMH66" s="26"/>
      <c r="HMI66" s="26"/>
      <c r="HMJ66" s="26"/>
      <c r="HMK66" s="26"/>
      <c r="HML66" s="26"/>
      <c r="HMM66" s="26"/>
      <c r="HMN66" s="26"/>
      <c r="HMO66" s="26"/>
      <c r="HMP66" s="26"/>
      <c r="HMQ66" s="26"/>
      <c r="HMR66" s="26"/>
      <c r="HMS66" s="26"/>
      <c r="HMT66" s="26"/>
      <c r="HMU66" s="26"/>
      <c r="HMV66" s="26"/>
      <c r="HMW66" s="26"/>
      <c r="HMX66" s="26"/>
      <c r="HMY66" s="26"/>
      <c r="HMZ66" s="26"/>
      <c r="HNA66" s="26"/>
      <c r="HNB66" s="26"/>
      <c r="HNC66" s="26"/>
      <c r="HND66" s="26"/>
      <c r="HNE66" s="26"/>
      <c r="HNF66" s="26"/>
      <c r="HNG66" s="26"/>
      <c r="HNH66" s="26"/>
      <c r="HNI66" s="26"/>
      <c r="HNJ66" s="26"/>
      <c r="HNK66" s="26"/>
      <c r="HNL66" s="26"/>
      <c r="HNM66" s="26"/>
      <c r="HNN66" s="26"/>
      <c r="HNO66" s="26"/>
      <c r="HNP66" s="26"/>
      <c r="HNQ66" s="26"/>
      <c r="HNR66" s="26"/>
      <c r="HNS66" s="26"/>
      <c r="HNT66" s="26"/>
      <c r="HNU66" s="26"/>
      <c r="HNV66" s="26"/>
      <c r="HNW66" s="26"/>
      <c r="HNX66" s="26"/>
      <c r="HNY66" s="26"/>
      <c r="HNZ66" s="26"/>
      <c r="HOA66" s="26"/>
      <c r="HOB66" s="26"/>
      <c r="HOC66" s="26"/>
      <c r="HOD66" s="26"/>
      <c r="HOE66" s="26"/>
      <c r="HOF66" s="26"/>
      <c r="HOG66" s="26"/>
      <c r="HOH66" s="26"/>
      <c r="HOI66" s="26"/>
      <c r="HOJ66" s="26"/>
      <c r="HOK66" s="26"/>
      <c r="HOL66" s="26"/>
      <c r="HOM66" s="26"/>
      <c r="HON66" s="26"/>
      <c r="HOO66" s="26"/>
      <c r="HOP66" s="26"/>
      <c r="HOQ66" s="26"/>
      <c r="HOR66" s="26"/>
      <c r="HOS66" s="26"/>
      <c r="HOT66" s="26"/>
      <c r="HOU66" s="26"/>
      <c r="HOV66" s="26"/>
      <c r="HOW66" s="26"/>
      <c r="HOX66" s="26"/>
      <c r="HOY66" s="26"/>
      <c r="HOZ66" s="26"/>
      <c r="HPA66" s="26"/>
      <c r="HPB66" s="26"/>
      <c r="HPC66" s="26"/>
      <c r="HPD66" s="26"/>
      <c r="HPE66" s="26"/>
      <c r="HPF66" s="26"/>
      <c r="HPG66" s="26"/>
      <c r="HPH66" s="26"/>
      <c r="HPI66" s="26"/>
      <c r="HPJ66" s="26"/>
      <c r="HPK66" s="26"/>
      <c r="HPL66" s="26"/>
      <c r="HPM66" s="26"/>
      <c r="HPN66" s="26"/>
      <c r="HPO66" s="26"/>
      <c r="HPP66" s="26"/>
      <c r="HPQ66" s="26"/>
      <c r="HPR66" s="26"/>
      <c r="HPS66" s="26"/>
      <c r="HPT66" s="26"/>
      <c r="HPU66" s="26"/>
      <c r="HPV66" s="26"/>
      <c r="HPW66" s="26"/>
      <c r="HPX66" s="26"/>
      <c r="HPY66" s="26"/>
      <c r="HPZ66" s="26"/>
      <c r="HQA66" s="26"/>
      <c r="HQB66" s="26"/>
      <c r="HQC66" s="26"/>
      <c r="HQD66" s="26"/>
      <c r="HQE66" s="26"/>
      <c r="HQF66" s="26"/>
      <c r="HQG66" s="26"/>
      <c r="HQH66" s="26"/>
      <c r="HQI66" s="26"/>
      <c r="HQJ66" s="26"/>
      <c r="HQK66" s="26"/>
      <c r="HQL66" s="26"/>
      <c r="HQM66" s="26"/>
      <c r="HQN66" s="26"/>
      <c r="HQO66" s="26"/>
      <c r="HQP66" s="26"/>
      <c r="HQQ66" s="26"/>
      <c r="HQR66" s="26"/>
      <c r="HQS66" s="26"/>
      <c r="HQT66" s="26"/>
      <c r="HQU66" s="26"/>
      <c r="HQV66" s="26"/>
      <c r="HQW66" s="26"/>
      <c r="HQX66" s="26"/>
      <c r="HQY66" s="26"/>
      <c r="HQZ66" s="26"/>
      <c r="HRA66" s="26"/>
      <c r="HRB66" s="26"/>
      <c r="HRC66" s="26"/>
      <c r="HRD66" s="26"/>
      <c r="HRE66" s="26"/>
      <c r="HRF66" s="26"/>
      <c r="HRG66" s="26"/>
      <c r="HRH66" s="26"/>
      <c r="HRI66" s="26"/>
      <c r="HRJ66" s="26"/>
      <c r="HRK66" s="26"/>
      <c r="HRL66" s="26"/>
      <c r="HRM66" s="26"/>
      <c r="HRN66" s="26"/>
      <c r="HRO66" s="26"/>
      <c r="HRP66" s="26"/>
      <c r="HRQ66" s="26"/>
      <c r="HRR66" s="26"/>
      <c r="HRS66" s="26"/>
      <c r="HRT66" s="26"/>
      <c r="HRU66" s="26"/>
      <c r="HRV66" s="26"/>
      <c r="HRW66" s="26"/>
      <c r="HRX66" s="26"/>
      <c r="HRY66" s="26"/>
      <c r="HRZ66" s="26"/>
      <c r="HSA66" s="26"/>
      <c r="HSB66" s="26"/>
      <c r="HSC66" s="26"/>
      <c r="HSD66" s="26"/>
      <c r="HSE66" s="26"/>
      <c r="HSF66" s="26"/>
      <c r="HSG66" s="26"/>
      <c r="HSH66" s="26"/>
      <c r="HSI66" s="26"/>
      <c r="HSJ66" s="26"/>
      <c r="HSK66" s="26"/>
      <c r="HSL66" s="26"/>
      <c r="HSM66" s="26"/>
      <c r="HSN66" s="26"/>
      <c r="HSO66" s="26"/>
      <c r="HSP66" s="26"/>
      <c r="HSQ66" s="26"/>
      <c r="HSR66" s="26"/>
      <c r="HSS66" s="26"/>
      <c r="HST66" s="26"/>
      <c r="HSU66" s="26"/>
      <c r="HSV66" s="26"/>
      <c r="HSW66" s="26"/>
      <c r="HSX66" s="26"/>
      <c r="HSY66" s="26"/>
      <c r="HSZ66" s="26"/>
      <c r="HTA66" s="26"/>
      <c r="HTB66" s="26"/>
      <c r="HTC66" s="26"/>
      <c r="HTD66" s="26"/>
      <c r="HTE66" s="26"/>
      <c r="HTF66" s="26"/>
      <c r="HTG66" s="26"/>
      <c r="HTH66" s="26"/>
      <c r="HTI66" s="26"/>
      <c r="HTJ66" s="26"/>
      <c r="HTK66" s="26"/>
      <c r="HTL66" s="26"/>
      <c r="HTM66" s="26"/>
      <c r="HTN66" s="26"/>
      <c r="HTO66" s="26"/>
      <c r="HTP66" s="26"/>
      <c r="HTQ66" s="26"/>
      <c r="HTR66" s="26"/>
      <c r="HTS66" s="26"/>
      <c r="HTT66" s="26"/>
      <c r="HTU66" s="26"/>
      <c r="HTV66" s="26"/>
      <c r="HTW66" s="26"/>
      <c r="HTX66" s="26"/>
      <c r="HTY66" s="26"/>
      <c r="HTZ66" s="26"/>
      <c r="HUA66" s="26"/>
      <c r="HUB66" s="26"/>
      <c r="HUC66" s="26"/>
      <c r="HUD66" s="26"/>
      <c r="HUE66" s="26"/>
      <c r="HUF66" s="26"/>
      <c r="HUG66" s="26"/>
      <c r="HUH66" s="26"/>
      <c r="HUI66" s="26"/>
      <c r="HUJ66" s="26"/>
      <c r="HUK66" s="26"/>
      <c r="HUL66" s="26"/>
      <c r="HUM66" s="26"/>
      <c r="HUN66" s="26"/>
      <c r="HUO66" s="26"/>
      <c r="HUP66" s="26"/>
      <c r="HUQ66" s="26"/>
      <c r="HUR66" s="26"/>
      <c r="HUS66" s="26"/>
      <c r="HUT66" s="26"/>
      <c r="HUU66" s="26"/>
      <c r="HUV66" s="26"/>
      <c r="HUW66" s="26"/>
      <c r="HUX66" s="26"/>
      <c r="HUY66" s="26"/>
      <c r="HUZ66" s="26"/>
      <c r="HVA66" s="26"/>
      <c r="HVB66" s="26"/>
      <c r="HVC66" s="26"/>
      <c r="HVD66" s="26"/>
      <c r="HVE66" s="26"/>
      <c r="HVF66" s="26"/>
      <c r="HVG66" s="26"/>
      <c r="HVH66" s="26"/>
      <c r="HVI66" s="26"/>
      <c r="HVJ66" s="26"/>
      <c r="HVK66" s="26"/>
      <c r="HVL66" s="26"/>
      <c r="HVM66" s="26"/>
      <c r="HVN66" s="26"/>
      <c r="HVO66" s="26"/>
      <c r="HVP66" s="26"/>
      <c r="HVQ66" s="26"/>
      <c r="HVR66" s="26"/>
      <c r="HVS66" s="26"/>
      <c r="HVT66" s="26"/>
      <c r="HVU66" s="26"/>
      <c r="HVV66" s="26"/>
      <c r="HVW66" s="26"/>
      <c r="HVX66" s="26"/>
      <c r="HVY66" s="26"/>
      <c r="HVZ66" s="26"/>
      <c r="HWA66" s="26"/>
      <c r="HWB66" s="26"/>
      <c r="HWC66" s="26"/>
      <c r="HWD66" s="26"/>
      <c r="HWE66" s="26"/>
      <c r="HWF66" s="26"/>
      <c r="HWG66" s="26"/>
      <c r="HWH66" s="26"/>
      <c r="HWI66" s="26"/>
      <c r="HWJ66" s="26"/>
      <c r="HWK66" s="26"/>
      <c r="HWL66" s="26"/>
      <c r="HWM66" s="26"/>
      <c r="HWN66" s="26"/>
      <c r="HWO66" s="26"/>
      <c r="HWP66" s="26"/>
      <c r="HWQ66" s="26"/>
      <c r="HWR66" s="26"/>
      <c r="HWS66" s="26"/>
      <c r="HWT66" s="26"/>
      <c r="HWU66" s="26"/>
      <c r="HWV66" s="26"/>
      <c r="HWW66" s="26"/>
      <c r="HWX66" s="26"/>
      <c r="HWY66" s="26"/>
      <c r="HWZ66" s="26"/>
      <c r="HXA66" s="26"/>
      <c r="HXB66" s="26"/>
      <c r="HXC66" s="26"/>
      <c r="HXD66" s="26"/>
      <c r="HXE66" s="26"/>
      <c r="HXF66" s="26"/>
      <c r="HXG66" s="26"/>
      <c r="HXH66" s="26"/>
      <c r="HXI66" s="26"/>
      <c r="HXJ66" s="26"/>
      <c r="HXK66" s="26"/>
      <c r="HXL66" s="26"/>
      <c r="HXM66" s="26"/>
      <c r="HXN66" s="26"/>
      <c r="HXO66" s="26"/>
      <c r="HXP66" s="26"/>
      <c r="HXQ66" s="26"/>
      <c r="HXR66" s="26"/>
      <c r="HXS66" s="26"/>
      <c r="HXT66" s="26"/>
      <c r="HXU66" s="26"/>
      <c r="HXV66" s="26"/>
      <c r="HXW66" s="26"/>
      <c r="HXX66" s="26"/>
      <c r="HXY66" s="26"/>
      <c r="HXZ66" s="26"/>
      <c r="HYA66" s="26"/>
      <c r="HYB66" s="26"/>
      <c r="HYC66" s="26"/>
      <c r="HYD66" s="26"/>
      <c r="HYE66" s="26"/>
      <c r="HYF66" s="26"/>
      <c r="HYG66" s="26"/>
      <c r="HYH66" s="26"/>
      <c r="HYI66" s="26"/>
      <c r="HYJ66" s="26"/>
      <c r="HYK66" s="26"/>
      <c r="HYL66" s="26"/>
      <c r="HYM66" s="26"/>
      <c r="HYN66" s="26"/>
      <c r="HYO66" s="26"/>
      <c r="HYP66" s="26"/>
      <c r="HYQ66" s="26"/>
      <c r="HYR66" s="26"/>
      <c r="HYS66" s="26"/>
      <c r="HYT66" s="26"/>
      <c r="HYU66" s="26"/>
      <c r="HYV66" s="26"/>
      <c r="HYW66" s="26"/>
      <c r="HYX66" s="26"/>
      <c r="HYY66" s="26"/>
      <c r="HYZ66" s="26"/>
      <c r="HZA66" s="26"/>
      <c r="HZB66" s="26"/>
      <c r="HZC66" s="26"/>
      <c r="HZD66" s="26"/>
      <c r="HZE66" s="26"/>
      <c r="HZF66" s="26"/>
      <c r="HZG66" s="26"/>
      <c r="HZH66" s="26"/>
      <c r="HZI66" s="26"/>
      <c r="HZJ66" s="26"/>
      <c r="HZK66" s="26"/>
      <c r="HZL66" s="26"/>
      <c r="HZM66" s="26"/>
      <c r="HZN66" s="26"/>
      <c r="HZO66" s="26"/>
      <c r="HZP66" s="26"/>
      <c r="HZQ66" s="26"/>
      <c r="HZR66" s="26"/>
      <c r="HZS66" s="26"/>
      <c r="HZT66" s="26"/>
      <c r="HZU66" s="26"/>
      <c r="HZV66" s="26"/>
      <c r="HZW66" s="26"/>
      <c r="HZX66" s="26"/>
      <c r="HZY66" s="26"/>
      <c r="HZZ66" s="26"/>
      <c r="IAA66" s="26"/>
      <c r="IAB66" s="26"/>
      <c r="IAC66" s="26"/>
      <c r="IAD66" s="26"/>
      <c r="IAE66" s="26"/>
      <c r="IAF66" s="26"/>
      <c r="IAG66" s="26"/>
      <c r="IAH66" s="26"/>
      <c r="IAI66" s="26"/>
      <c r="IAJ66" s="26"/>
      <c r="IAK66" s="26"/>
      <c r="IAL66" s="26"/>
      <c r="IAM66" s="26"/>
      <c r="IAN66" s="26"/>
      <c r="IAO66" s="26"/>
      <c r="IAP66" s="26"/>
      <c r="IAQ66" s="26"/>
      <c r="IAR66" s="26"/>
      <c r="IAS66" s="26"/>
      <c r="IAT66" s="26"/>
      <c r="IAU66" s="26"/>
      <c r="IAV66" s="26"/>
      <c r="IAW66" s="26"/>
      <c r="IAX66" s="26"/>
      <c r="IAY66" s="26"/>
      <c r="IAZ66" s="26"/>
      <c r="IBA66" s="26"/>
      <c r="IBB66" s="26"/>
      <c r="IBC66" s="26"/>
      <c r="IBD66" s="26"/>
      <c r="IBE66" s="26"/>
      <c r="IBF66" s="26"/>
      <c r="IBG66" s="26"/>
      <c r="IBH66" s="26"/>
      <c r="IBI66" s="26"/>
      <c r="IBJ66" s="26"/>
      <c r="IBK66" s="26"/>
      <c r="IBL66" s="26"/>
      <c r="IBM66" s="26"/>
      <c r="IBN66" s="26"/>
      <c r="IBO66" s="26"/>
      <c r="IBP66" s="26"/>
      <c r="IBQ66" s="26"/>
      <c r="IBR66" s="26"/>
      <c r="IBS66" s="26"/>
      <c r="IBT66" s="26"/>
      <c r="IBU66" s="26"/>
      <c r="IBV66" s="26"/>
      <c r="IBW66" s="26"/>
      <c r="IBX66" s="26"/>
      <c r="IBY66" s="26"/>
      <c r="IBZ66" s="26"/>
      <c r="ICA66" s="26"/>
      <c r="ICB66" s="26"/>
      <c r="ICC66" s="26"/>
      <c r="ICD66" s="26"/>
      <c r="ICE66" s="26"/>
      <c r="ICF66" s="26"/>
      <c r="ICG66" s="26"/>
      <c r="ICH66" s="26"/>
      <c r="ICI66" s="26"/>
      <c r="ICJ66" s="26"/>
      <c r="ICK66" s="26"/>
      <c r="ICL66" s="26"/>
      <c r="ICM66" s="26"/>
      <c r="ICN66" s="26"/>
      <c r="ICO66" s="26"/>
      <c r="ICP66" s="26"/>
      <c r="ICQ66" s="26"/>
      <c r="ICR66" s="26"/>
      <c r="ICS66" s="26"/>
      <c r="ICT66" s="26"/>
      <c r="ICU66" s="26"/>
      <c r="ICV66" s="26"/>
      <c r="ICW66" s="26"/>
      <c r="ICX66" s="26"/>
      <c r="ICY66" s="26"/>
      <c r="ICZ66" s="26"/>
      <c r="IDA66" s="26"/>
      <c r="IDB66" s="26"/>
      <c r="IDC66" s="26"/>
      <c r="IDD66" s="26"/>
      <c r="IDE66" s="26"/>
      <c r="IDF66" s="26"/>
      <c r="IDG66" s="26"/>
      <c r="IDH66" s="26"/>
      <c r="IDI66" s="26"/>
      <c r="IDJ66" s="26"/>
      <c r="IDK66" s="26"/>
      <c r="IDL66" s="26"/>
      <c r="IDM66" s="26"/>
      <c r="IDN66" s="26"/>
      <c r="IDO66" s="26"/>
      <c r="IDP66" s="26"/>
      <c r="IDQ66" s="26"/>
      <c r="IDR66" s="26"/>
      <c r="IDS66" s="26"/>
      <c r="IDT66" s="26"/>
      <c r="IDU66" s="26"/>
      <c r="IDV66" s="26"/>
      <c r="IDW66" s="26"/>
      <c r="IDX66" s="26"/>
      <c r="IDY66" s="26"/>
      <c r="IDZ66" s="26"/>
      <c r="IEA66" s="26"/>
      <c r="IEB66" s="26"/>
      <c r="IEC66" s="26"/>
      <c r="IED66" s="26"/>
      <c r="IEE66" s="26"/>
      <c r="IEF66" s="26"/>
      <c r="IEG66" s="26"/>
      <c r="IEH66" s="26"/>
      <c r="IEI66" s="26"/>
      <c r="IEJ66" s="26"/>
      <c r="IEK66" s="26"/>
      <c r="IEL66" s="26"/>
      <c r="IEM66" s="26"/>
      <c r="IEN66" s="26"/>
      <c r="IEO66" s="26"/>
      <c r="IEP66" s="26"/>
      <c r="IEQ66" s="26"/>
      <c r="IER66" s="26"/>
      <c r="IES66" s="26"/>
      <c r="IET66" s="26"/>
      <c r="IEU66" s="26"/>
      <c r="IEV66" s="26"/>
      <c r="IEW66" s="26"/>
      <c r="IEX66" s="26"/>
      <c r="IEY66" s="26"/>
      <c r="IEZ66" s="26"/>
      <c r="IFA66" s="26"/>
      <c r="IFB66" s="26"/>
      <c r="IFC66" s="26"/>
      <c r="IFD66" s="26"/>
      <c r="IFE66" s="26"/>
      <c r="IFF66" s="26"/>
      <c r="IFG66" s="26"/>
      <c r="IFH66" s="26"/>
      <c r="IFI66" s="26"/>
      <c r="IFJ66" s="26"/>
      <c r="IFK66" s="26"/>
      <c r="IFL66" s="26"/>
      <c r="IFM66" s="26"/>
      <c r="IFN66" s="26"/>
      <c r="IFO66" s="26"/>
      <c r="IFP66" s="26"/>
      <c r="IFQ66" s="26"/>
      <c r="IFR66" s="26"/>
      <c r="IFS66" s="26"/>
      <c r="IFT66" s="26"/>
      <c r="IFU66" s="26"/>
      <c r="IFV66" s="26"/>
      <c r="IFW66" s="26"/>
      <c r="IFX66" s="26"/>
      <c r="IFY66" s="26"/>
      <c r="IFZ66" s="26"/>
      <c r="IGA66" s="26"/>
      <c r="IGB66" s="26"/>
      <c r="IGC66" s="26"/>
      <c r="IGD66" s="26"/>
      <c r="IGE66" s="26"/>
      <c r="IGF66" s="26"/>
      <c r="IGG66" s="26"/>
      <c r="IGH66" s="26"/>
      <c r="IGI66" s="26"/>
      <c r="IGJ66" s="26"/>
      <c r="IGK66" s="26"/>
      <c r="IGL66" s="26"/>
      <c r="IGM66" s="26"/>
      <c r="IGN66" s="26"/>
      <c r="IGO66" s="26"/>
      <c r="IGP66" s="26"/>
      <c r="IGQ66" s="26"/>
      <c r="IGR66" s="26"/>
      <c r="IGS66" s="26"/>
      <c r="IGT66" s="26"/>
      <c r="IGU66" s="26"/>
      <c r="IGV66" s="26"/>
      <c r="IGW66" s="26"/>
      <c r="IGX66" s="26"/>
      <c r="IGY66" s="26"/>
      <c r="IGZ66" s="26"/>
      <c r="IHA66" s="26"/>
      <c r="IHB66" s="26"/>
      <c r="IHC66" s="26"/>
      <c r="IHD66" s="26"/>
      <c r="IHE66" s="26"/>
      <c r="IHF66" s="26"/>
      <c r="IHG66" s="26"/>
      <c r="IHH66" s="26"/>
      <c r="IHI66" s="26"/>
      <c r="IHJ66" s="26"/>
      <c r="IHK66" s="26"/>
      <c r="IHL66" s="26"/>
      <c r="IHM66" s="26"/>
      <c r="IHN66" s="26"/>
      <c r="IHO66" s="26"/>
      <c r="IHP66" s="26"/>
      <c r="IHQ66" s="26"/>
      <c r="IHR66" s="26"/>
      <c r="IHS66" s="26"/>
      <c r="IHT66" s="26"/>
      <c r="IHU66" s="26"/>
      <c r="IHV66" s="26"/>
      <c r="IHW66" s="26"/>
      <c r="IHX66" s="26"/>
      <c r="IHY66" s="26"/>
      <c r="IHZ66" s="26"/>
      <c r="IIA66" s="26"/>
      <c r="IIB66" s="26"/>
      <c r="IIC66" s="26"/>
      <c r="IID66" s="26"/>
      <c r="IIE66" s="26"/>
      <c r="IIF66" s="26"/>
      <c r="IIG66" s="26"/>
      <c r="IIH66" s="26"/>
      <c r="III66" s="26"/>
      <c r="IIJ66" s="26"/>
      <c r="IIK66" s="26"/>
      <c r="IIL66" s="26"/>
      <c r="IIM66" s="26"/>
      <c r="IIN66" s="26"/>
      <c r="IIO66" s="26"/>
      <c r="IIP66" s="26"/>
      <c r="IIQ66" s="26"/>
      <c r="IIR66" s="26"/>
      <c r="IIS66" s="26"/>
      <c r="IIT66" s="26"/>
      <c r="IIU66" s="26"/>
      <c r="IIV66" s="26"/>
      <c r="IIW66" s="26"/>
      <c r="IIX66" s="26"/>
      <c r="IIY66" s="26"/>
      <c r="IIZ66" s="26"/>
      <c r="IJA66" s="26"/>
      <c r="IJB66" s="26"/>
      <c r="IJC66" s="26"/>
      <c r="IJD66" s="26"/>
      <c r="IJE66" s="26"/>
      <c r="IJF66" s="26"/>
      <c r="IJG66" s="26"/>
      <c r="IJH66" s="26"/>
      <c r="IJI66" s="26"/>
      <c r="IJJ66" s="26"/>
      <c r="IJK66" s="26"/>
      <c r="IJL66" s="26"/>
      <c r="IJM66" s="26"/>
      <c r="IJN66" s="26"/>
      <c r="IJO66" s="26"/>
      <c r="IJP66" s="26"/>
      <c r="IJQ66" s="26"/>
      <c r="IJR66" s="26"/>
      <c r="IJS66" s="26"/>
      <c r="IJT66" s="26"/>
      <c r="IJU66" s="26"/>
      <c r="IJV66" s="26"/>
      <c r="IJW66" s="26"/>
      <c r="IJX66" s="26"/>
      <c r="IJY66" s="26"/>
      <c r="IJZ66" s="26"/>
      <c r="IKA66" s="26"/>
      <c r="IKB66" s="26"/>
      <c r="IKC66" s="26"/>
      <c r="IKD66" s="26"/>
      <c r="IKE66" s="26"/>
      <c r="IKF66" s="26"/>
      <c r="IKG66" s="26"/>
      <c r="IKH66" s="26"/>
      <c r="IKI66" s="26"/>
      <c r="IKJ66" s="26"/>
      <c r="IKK66" s="26"/>
      <c r="IKL66" s="26"/>
      <c r="IKM66" s="26"/>
      <c r="IKN66" s="26"/>
      <c r="IKO66" s="26"/>
      <c r="IKP66" s="26"/>
      <c r="IKQ66" s="26"/>
      <c r="IKR66" s="26"/>
      <c r="IKS66" s="26"/>
      <c r="IKT66" s="26"/>
      <c r="IKU66" s="26"/>
      <c r="IKV66" s="26"/>
      <c r="IKW66" s="26"/>
      <c r="IKX66" s="26"/>
      <c r="IKY66" s="26"/>
      <c r="IKZ66" s="26"/>
      <c r="ILA66" s="26"/>
      <c r="ILB66" s="26"/>
      <c r="ILC66" s="26"/>
      <c r="ILD66" s="26"/>
      <c r="ILE66" s="26"/>
      <c r="ILF66" s="26"/>
      <c r="ILG66" s="26"/>
      <c r="ILH66" s="26"/>
      <c r="ILI66" s="26"/>
      <c r="ILJ66" s="26"/>
      <c r="ILK66" s="26"/>
      <c r="ILL66" s="26"/>
      <c r="ILM66" s="26"/>
      <c r="ILN66" s="26"/>
      <c r="ILO66" s="26"/>
      <c r="ILP66" s="26"/>
      <c r="ILQ66" s="26"/>
      <c r="ILR66" s="26"/>
      <c r="ILS66" s="26"/>
      <c r="ILT66" s="26"/>
      <c r="ILU66" s="26"/>
      <c r="ILV66" s="26"/>
      <c r="ILW66" s="26"/>
      <c r="ILX66" s="26"/>
      <c r="ILY66" s="26"/>
      <c r="ILZ66" s="26"/>
      <c r="IMA66" s="26"/>
      <c r="IMB66" s="26"/>
      <c r="IMC66" s="26"/>
      <c r="IMD66" s="26"/>
      <c r="IME66" s="26"/>
      <c r="IMF66" s="26"/>
      <c r="IMG66" s="26"/>
      <c r="IMH66" s="26"/>
      <c r="IMI66" s="26"/>
      <c r="IMJ66" s="26"/>
      <c r="IMK66" s="26"/>
      <c r="IML66" s="26"/>
      <c r="IMM66" s="26"/>
      <c r="IMN66" s="26"/>
      <c r="IMO66" s="26"/>
      <c r="IMP66" s="26"/>
      <c r="IMQ66" s="26"/>
      <c r="IMR66" s="26"/>
      <c r="IMS66" s="26"/>
      <c r="IMT66" s="26"/>
      <c r="IMU66" s="26"/>
      <c r="IMV66" s="26"/>
      <c r="IMW66" s="26"/>
      <c r="IMX66" s="26"/>
      <c r="IMY66" s="26"/>
      <c r="IMZ66" s="26"/>
      <c r="INA66" s="26"/>
      <c r="INB66" s="26"/>
      <c r="INC66" s="26"/>
      <c r="IND66" s="26"/>
      <c r="INE66" s="26"/>
      <c r="INF66" s="26"/>
      <c r="ING66" s="26"/>
      <c r="INH66" s="26"/>
      <c r="INI66" s="26"/>
      <c r="INJ66" s="26"/>
      <c r="INK66" s="26"/>
      <c r="INL66" s="26"/>
      <c r="INM66" s="26"/>
      <c r="INN66" s="26"/>
      <c r="INO66" s="26"/>
      <c r="INP66" s="26"/>
      <c r="INQ66" s="26"/>
      <c r="INR66" s="26"/>
      <c r="INS66" s="26"/>
      <c r="INT66" s="26"/>
      <c r="INU66" s="26"/>
      <c r="INV66" s="26"/>
      <c r="INW66" s="26"/>
      <c r="INX66" s="26"/>
      <c r="INY66" s="26"/>
      <c r="INZ66" s="26"/>
      <c r="IOA66" s="26"/>
      <c r="IOB66" s="26"/>
      <c r="IOC66" s="26"/>
      <c r="IOD66" s="26"/>
      <c r="IOE66" s="26"/>
      <c r="IOF66" s="26"/>
      <c r="IOG66" s="26"/>
      <c r="IOH66" s="26"/>
      <c r="IOI66" s="26"/>
      <c r="IOJ66" s="26"/>
      <c r="IOK66" s="26"/>
      <c r="IOL66" s="26"/>
      <c r="IOM66" s="26"/>
      <c r="ION66" s="26"/>
      <c r="IOO66" s="26"/>
      <c r="IOP66" s="26"/>
      <c r="IOQ66" s="26"/>
      <c r="IOR66" s="26"/>
      <c r="IOS66" s="26"/>
      <c r="IOT66" s="26"/>
      <c r="IOU66" s="26"/>
      <c r="IOV66" s="26"/>
      <c r="IOW66" s="26"/>
      <c r="IOX66" s="26"/>
      <c r="IOY66" s="26"/>
      <c r="IOZ66" s="26"/>
      <c r="IPA66" s="26"/>
      <c r="IPB66" s="26"/>
      <c r="IPC66" s="26"/>
      <c r="IPD66" s="26"/>
      <c r="IPE66" s="26"/>
      <c r="IPF66" s="26"/>
      <c r="IPG66" s="26"/>
      <c r="IPH66" s="26"/>
      <c r="IPI66" s="26"/>
      <c r="IPJ66" s="26"/>
      <c r="IPK66" s="26"/>
      <c r="IPL66" s="26"/>
      <c r="IPM66" s="26"/>
      <c r="IPN66" s="26"/>
      <c r="IPO66" s="26"/>
      <c r="IPP66" s="26"/>
      <c r="IPQ66" s="26"/>
      <c r="IPR66" s="26"/>
      <c r="IPS66" s="26"/>
      <c r="IPT66" s="26"/>
      <c r="IPU66" s="26"/>
      <c r="IPV66" s="26"/>
      <c r="IPW66" s="26"/>
      <c r="IPX66" s="26"/>
      <c r="IPY66" s="26"/>
      <c r="IPZ66" s="26"/>
      <c r="IQA66" s="26"/>
      <c r="IQB66" s="26"/>
      <c r="IQC66" s="26"/>
      <c r="IQD66" s="26"/>
      <c r="IQE66" s="26"/>
      <c r="IQF66" s="26"/>
      <c r="IQG66" s="26"/>
      <c r="IQH66" s="26"/>
      <c r="IQI66" s="26"/>
      <c r="IQJ66" s="26"/>
      <c r="IQK66" s="26"/>
      <c r="IQL66" s="26"/>
      <c r="IQM66" s="26"/>
      <c r="IQN66" s="26"/>
      <c r="IQO66" s="26"/>
      <c r="IQP66" s="26"/>
      <c r="IQQ66" s="26"/>
      <c r="IQR66" s="26"/>
      <c r="IQS66" s="26"/>
      <c r="IQT66" s="26"/>
      <c r="IQU66" s="26"/>
      <c r="IQV66" s="26"/>
      <c r="IQW66" s="26"/>
      <c r="IQX66" s="26"/>
      <c r="IQY66" s="26"/>
      <c r="IQZ66" s="26"/>
      <c r="IRA66" s="26"/>
      <c r="IRB66" s="26"/>
      <c r="IRC66" s="26"/>
      <c r="IRD66" s="26"/>
      <c r="IRE66" s="26"/>
      <c r="IRF66" s="26"/>
      <c r="IRG66" s="26"/>
      <c r="IRH66" s="26"/>
      <c r="IRI66" s="26"/>
      <c r="IRJ66" s="26"/>
      <c r="IRK66" s="26"/>
      <c r="IRL66" s="26"/>
      <c r="IRM66" s="26"/>
      <c r="IRN66" s="26"/>
      <c r="IRO66" s="26"/>
      <c r="IRP66" s="26"/>
      <c r="IRQ66" s="26"/>
      <c r="IRR66" s="26"/>
      <c r="IRS66" s="26"/>
      <c r="IRT66" s="26"/>
      <c r="IRU66" s="26"/>
      <c r="IRV66" s="26"/>
      <c r="IRW66" s="26"/>
      <c r="IRX66" s="26"/>
      <c r="IRY66" s="26"/>
      <c r="IRZ66" s="26"/>
      <c r="ISA66" s="26"/>
      <c r="ISB66" s="26"/>
      <c r="ISC66" s="26"/>
      <c r="ISD66" s="26"/>
      <c r="ISE66" s="26"/>
      <c r="ISF66" s="26"/>
      <c r="ISG66" s="26"/>
      <c r="ISH66" s="26"/>
      <c r="ISI66" s="26"/>
      <c r="ISJ66" s="26"/>
      <c r="ISK66" s="26"/>
      <c r="ISL66" s="26"/>
      <c r="ISM66" s="26"/>
      <c r="ISN66" s="26"/>
      <c r="ISO66" s="26"/>
      <c r="ISP66" s="26"/>
      <c r="ISQ66" s="26"/>
      <c r="ISR66" s="26"/>
      <c r="ISS66" s="26"/>
      <c r="IST66" s="26"/>
      <c r="ISU66" s="26"/>
      <c r="ISV66" s="26"/>
      <c r="ISW66" s="26"/>
      <c r="ISX66" s="26"/>
      <c r="ISY66" s="26"/>
      <c r="ISZ66" s="26"/>
      <c r="ITA66" s="26"/>
      <c r="ITB66" s="26"/>
      <c r="ITC66" s="26"/>
      <c r="ITD66" s="26"/>
      <c r="ITE66" s="26"/>
      <c r="ITF66" s="26"/>
      <c r="ITG66" s="26"/>
      <c r="ITH66" s="26"/>
      <c r="ITI66" s="26"/>
      <c r="ITJ66" s="26"/>
      <c r="ITK66" s="26"/>
      <c r="ITL66" s="26"/>
      <c r="ITM66" s="26"/>
      <c r="ITN66" s="26"/>
      <c r="ITO66" s="26"/>
      <c r="ITP66" s="26"/>
      <c r="ITQ66" s="26"/>
      <c r="ITR66" s="26"/>
      <c r="ITS66" s="26"/>
      <c r="ITT66" s="26"/>
      <c r="ITU66" s="26"/>
      <c r="ITV66" s="26"/>
      <c r="ITW66" s="26"/>
      <c r="ITX66" s="26"/>
      <c r="ITY66" s="26"/>
      <c r="ITZ66" s="26"/>
      <c r="IUA66" s="26"/>
      <c r="IUB66" s="26"/>
      <c r="IUC66" s="26"/>
      <c r="IUD66" s="26"/>
      <c r="IUE66" s="26"/>
      <c r="IUF66" s="26"/>
      <c r="IUG66" s="26"/>
      <c r="IUH66" s="26"/>
      <c r="IUI66" s="26"/>
      <c r="IUJ66" s="26"/>
      <c r="IUK66" s="26"/>
      <c r="IUL66" s="26"/>
      <c r="IUM66" s="26"/>
      <c r="IUN66" s="26"/>
      <c r="IUO66" s="26"/>
      <c r="IUP66" s="26"/>
      <c r="IUQ66" s="26"/>
      <c r="IUR66" s="26"/>
      <c r="IUS66" s="26"/>
      <c r="IUT66" s="26"/>
      <c r="IUU66" s="26"/>
      <c r="IUV66" s="26"/>
      <c r="IUW66" s="26"/>
      <c r="IUX66" s="26"/>
      <c r="IUY66" s="26"/>
      <c r="IUZ66" s="26"/>
      <c r="IVA66" s="26"/>
      <c r="IVB66" s="26"/>
      <c r="IVC66" s="26"/>
      <c r="IVD66" s="26"/>
      <c r="IVE66" s="26"/>
      <c r="IVF66" s="26"/>
      <c r="IVG66" s="26"/>
      <c r="IVH66" s="26"/>
      <c r="IVI66" s="26"/>
      <c r="IVJ66" s="26"/>
      <c r="IVK66" s="26"/>
      <c r="IVL66" s="26"/>
      <c r="IVM66" s="26"/>
      <c r="IVN66" s="26"/>
      <c r="IVO66" s="26"/>
      <c r="IVP66" s="26"/>
      <c r="IVQ66" s="26"/>
      <c r="IVR66" s="26"/>
      <c r="IVS66" s="26"/>
      <c r="IVT66" s="26"/>
      <c r="IVU66" s="26"/>
      <c r="IVV66" s="26"/>
      <c r="IVW66" s="26"/>
      <c r="IVX66" s="26"/>
      <c r="IVY66" s="26"/>
      <c r="IVZ66" s="26"/>
      <c r="IWA66" s="26"/>
      <c r="IWB66" s="26"/>
      <c r="IWC66" s="26"/>
      <c r="IWD66" s="26"/>
      <c r="IWE66" s="26"/>
      <c r="IWF66" s="26"/>
      <c r="IWG66" s="26"/>
      <c r="IWH66" s="26"/>
      <c r="IWI66" s="26"/>
      <c r="IWJ66" s="26"/>
      <c r="IWK66" s="26"/>
      <c r="IWL66" s="26"/>
      <c r="IWM66" s="26"/>
      <c r="IWN66" s="26"/>
      <c r="IWO66" s="26"/>
      <c r="IWP66" s="26"/>
      <c r="IWQ66" s="26"/>
      <c r="IWR66" s="26"/>
      <c r="IWS66" s="26"/>
      <c r="IWT66" s="26"/>
      <c r="IWU66" s="26"/>
      <c r="IWV66" s="26"/>
      <c r="IWW66" s="26"/>
      <c r="IWX66" s="26"/>
      <c r="IWY66" s="26"/>
      <c r="IWZ66" s="26"/>
      <c r="IXA66" s="26"/>
      <c r="IXB66" s="26"/>
      <c r="IXC66" s="26"/>
      <c r="IXD66" s="26"/>
      <c r="IXE66" s="26"/>
      <c r="IXF66" s="26"/>
      <c r="IXG66" s="26"/>
      <c r="IXH66" s="26"/>
      <c r="IXI66" s="26"/>
      <c r="IXJ66" s="26"/>
      <c r="IXK66" s="26"/>
      <c r="IXL66" s="26"/>
      <c r="IXM66" s="26"/>
      <c r="IXN66" s="26"/>
      <c r="IXO66" s="26"/>
      <c r="IXP66" s="26"/>
      <c r="IXQ66" s="26"/>
      <c r="IXR66" s="26"/>
      <c r="IXS66" s="26"/>
      <c r="IXT66" s="26"/>
      <c r="IXU66" s="26"/>
      <c r="IXV66" s="26"/>
      <c r="IXW66" s="26"/>
      <c r="IXX66" s="26"/>
      <c r="IXY66" s="26"/>
      <c r="IXZ66" s="26"/>
      <c r="IYA66" s="26"/>
      <c r="IYB66" s="26"/>
      <c r="IYC66" s="26"/>
      <c r="IYD66" s="26"/>
      <c r="IYE66" s="26"/>
      <c r="IYF66" s="26"/>
      <c r="IYG66" s="26"/>
      <c r="IYH66" s="26"/>
      <c r="IYI66" s="26"/>
      <c r="IYJ66" s="26"/>
      <c r="IYK66" s="26"/>
      <c r="IYL66" s="26"/>
      <c r="IYM66" s="26"/>
      <c r="IYN66" s="26"/>
      <c r="IYO66" s="26"/>
      <c r="IYP66" s="26"/>
      <c r="IYQ66" s="26"/>
      <c r="IYR66" s="26"/>
      <c r="IYS66" s="26"/>
      <c r="IYT66" s="26"/>
      <c r="IYU66" s="26"/>
      <c r="IYV66" s="26"/>
      <c r="IYW66" s="26"/>
      <c r="IYX66" s="26"/>
      <c r="IYY66" s="26"/>
      <c r="IYZ66" s="26"/>
      <c r="IZA66" s="26"/>
      <c r="IZB66" s="26"/>
      <c r="IZC66" s="26"/>
      <c r="IZD66" s="26"/>
      <c r="IZE66" s="26"/>
      <c r="IZF66" s="26"/>
      <c r="IZG66" s="26"/>
      <c r="IZH66" s="26"/>
      <c r="IZI66" s="26"/>
      <c r="IZJ66" s="26"/>
      <c r="IZK66" s="26"/>
      <c r="IZL66" s="26"/>
      <c r="IZM66" s="26"/>
      <c r="IZN66" s="26"/>
      <c r="IZO66" s="26"/>
      <c r="IZP66" s="26"/>
      <c r="IZQ66" s="26"/>
      <c r="IZR66" s="26"/>
      <c r="IZS66" s="26"/>
      <c r="IZT66" s="26"/>
      <c r="IZU66" s="26"/>
      <c r="IZV66" s="26"/>
      <c r="IZW66" s="26"/>
      <c r="IZX66" s="26"/>
      <c r="IZY66" s="26"/>
      <c r="IZZ66" s="26"/>
      <c r="JAA66" s="26"/>
      <c r="JAB66" s="26"/>
      <c r="JAC66" s="26"/>
      <c r="JAD66" s="26"/>
      <c r="JAE66" s="26"/>
      <c r="JAF66" s="26"/>
      <c r="JAG66" s="26"/>
      <c r="JAH66" s="26"/>
      <c r="JAI66" s="26"/>
      <c r="JAJ66" s="26"/>
      <c r="JAK66" s="26"/>
      <c r="JAL66" s="26"/>
      <c r="JAM66" s="26"/>
      <c r="JAN66" s="26"/>
      <c r="JAO66" s="26"/>
      <c r="JAP66" s="26"/>
      <c r="JAQ66" s="26"/>
      <c r="JAR66" s="26"/>
      <c r="JAS66" s="26"/>
      <c r="JAT66" s="26"/>
      <c r="JAU66" s="26"/>
      <c r="JAV66" s="26"/>
      <c r="JAW66" s="26"/>
      <c r="JAX66" s="26"/>
      <c r="JAY66" s="26"/>
      <c r="JAZ66" s="26"/>
      <c r="JBA66" s="26"/>
      <c r="JBB66" s="26"/>
      <c r="JBC66" s="26"/>
      <c r="JBD66" s="26"/>
      <c r="JBE66" s="26"/>
      <c r="JBF66" s="26"/>
      <c r="JBG66" s="26"/>
      <c r="JBH66" s="26"/>
      <c r="JBI66" s="26"/>
      <c r="JBJ66" s="26"/>
      <c r="JBK66" s="26"/>
      <c r="JBL66" s="26"/>
      <c r="JBM66" s="26"/>
      <c r="JBN66" s="26"/>
      <c r="JBO66" s="26"/>
      <c r="JBP66" s="26"/>
      <c r="JBQ66" s="26"/>
      <c r="JBR66" s="26"/>
      <c r="JBS66" s="26"/>
      <c r="JBT66" s="26"/>
      <c r="JBU66" s="26"/>
      <c r="JBV66" s="26"/>
      <c r="JBW66" s="26"/>
      <c r="JBX66" s="26"/>
      <c r="JBY66" s="26"/>
      <c r="JBZ66" s="26"/>
      <c r="JCA66" s="26"/>
      <c r="JCB66" s="26"/>
      <c r="JCC66" s="26"/>
      <c r="JCD66" s="26"/>
      <c r="JCE66" s="26"/>
      <c r="JCF66" s="26"/>
      <c r="JCG66" s="26"/>
      <c r="JCH66" s="26"/>
      <c r="JCI66" s="26"/>
      <c r="JCJ66" s="26"/>
      <c r="JCK66" s="26"/>
      <c r="JCL66" s="26"/>
      <c r="JCM66" s="26"/>
      <c r="JCN66" s="26"/>
      <c r="JCO66" s="26"/>
      <c r="JCP66" s="26"/>
      <c r="JCQ66" s="26"/>
      <c r="JCR66" s="26"/>
      <c r="JCS66" s="26"/>
      <c r="JCT66" s="26"/>
      <c r="JCU66" s="26"/>
      <c r="JCV66" s="26"/>
      <c r="JCW66" s="26"/>
      <c r="JCX66" s="26"/>
      <c r="JCY66" s="26"/>
      <c r="JCZ66" s="26"/>
      <c r="JDA66" s="26"/>
      <c r="JDB66" s="26"/>
      <c r="JDC66" s="26"/>
      <c r="JDD66" s="26"/>
      <c r="JDE66" s="26"/>
      <c r="JDF66" s="26"/>
      <c r="JDG66" s="26"/>
      <c r="JDH66" s="26"/>
      <c r="JDI66" s="26"/>
      <c r="JDJ66" s="26"/>
      <c r="JDK66" s="26"/>
      <c r="JDL66" s="26"/>
      <c r="JDM66" s="26"/>
      <c r="JDN66" s="26"/>
      <c r="JDO66" s="26"/>
      <c r="JDP66" s="26"/>
      <c r="JDQ66" s="26"/>
      <c r="JDR66" s="26"/>
      <c r="JDS66" s="26"/>
      <c r="JDT66" s="26"/>
      <c r="JDU66" s="26"/>
      <c r="JDV66" s="26"/>
      <c r="JDW66" s="26"/>
      <c r="JDX66" s="26"/>
      <c r="JDY66" s="26"/>
      <c r="JDZ66" s="26"/>
      <c r="JEA66" s="26"/>
      <c r="JEB66" s="26"/>
      <c r="JEC66" s="26"/>
      <c r="JED66" s="26"/>
      <c r="JEE66" s="26"/>
      <c r="JEF66" s="26"/>
      <c r="JEG66" s="26"/>
      <c r="JEH66" s="26"/>
      <c r="JEI66" s="26"/>
      <c r="JEJ66" s="26"/>
      <c r="JEK66" s="26"/>
      <c r="JEL66" s="26"/>
      <c r="JEM66" s="26"/>
      <c r="JEN66" s="26"/>
      <c r="JEO66" s="26"/>
      <c r="JEP66" s="26"/>
      <c r="JEQ66" s="26"/>
      <c r="JER66" s="26"/>
      <c r="JES66" s="26"/>
      <c r="JET66" s="26"/>
      <c r="JEU66" s="26"/>
      <c r="JEV66" s="26"/>
      <c r="JEW66" s="26"/>
      <c r="JEX66" s="26"/>
      <c r="JEY66" s="26"/>
      <c r="JEZ66" s="26"/>
      <c r="JFA66" s="26"/>
      <c r="JFB66" s="26"/>
      <c r="JFC66" s="26"/>
      <c r="JFD66" s="26"/>
      <c r="JFE66" s="26"/>
      <c r="JFF66" s="26"/>
      <c r="JFG66" s="26"/>
      <c r="JFH66" s="26"/>
      <c r="JFI66" s="26"/>
      <c r="JFJ66" s="26"/>
      <c r="JFK66" s="26"/>
      <c r="JFL66" s="26"/>
      <c r="JFM66" s="26"/>
      <c r="JFN66" s="26"/>
      <c r="JFO66" s="26"/>
      <c r="JFP66" s="26"/>
      <c r="JFQ66" s="26"/>
      <c r="JFR66" s="26"/>
      <c r="JFS66" s="26"/>
      <c r="JFT66" s="26"/>
      <c r="JFU66" s="26"/>
      <c r="JFV66" s="26"/>
      <c r="JFW66" s="26"/>
      <c r="JFX66" s="26"/>
      <c r="JFY66" s="26"/>
      <c r="JFZ66" s="26"/>
      <c r="JGA66" s="26"/>
      <c r="JGB66" s="26"/>
      <c r="JGC66" s="26"/>
      <c r="JGD66" s="26"/>
      <c r="JGE66" s="26"/>
      <c r="JGF66" s="26"/>
      <c r="JGG66" s="26"/>
      <c r="JGH66" s="26"/>
      <c r="JGI66" s="26"/>
      <c r="JGJ66" s="26"/>
      <c r="JGK66" s="26"/>
      <c r="JGL66" s="26"/>
      <c r="JGM66" s="26"/>
      <c r="JGN66" s="26"/>
      <c r="JGO66" s="26"/>
      <c r="JGP66" s="26"/>
      <c r="JGQ66" s="26"/>
      <c r="JGR66" s="26"/>
      <c r="JGS66" s="26"/>
      <c r="JGT66" s="26"/>
      <c r="JGU66" s="26"/>
      <c r="JGV66" s="26"/>
      <c r="JGW66" s="26"/>
      <c r="JGX66" s="26"/>
      <c r="JGY66" s="26"/>
      <c r="JGZ66" s="26"/>
      <c r="JHA66" s="26"/>
      <c r="JHB66" s="26"/>
      <c r="JHC66" s="26"/>
      <c r="JHD66" s="26"/>
      <c r="JHE66" s="26"/>
      <c r="JHF66" s="26"/>
      <c r="JHG66" s="26"/>
      <c r="JHH66" s="26"/>
      <c r="JHI66" s="26"/>
      <c r="JHJ66" s="26"/>
      <c r="JHK66" s="26"/>
      <c r="JHL66" s="26"/>
      <c r="JHM66" s="26"/>
      <c r="JHN66" s="26"/>
      <c r="JHO66" s="26"/>
      <c r="JHP66" s="26"/>
      <c r="JHQ66" s="26"/>
      <c r="JHR66" s="26"/>
      <c r="JHS66" s="26"/>
      <c r="JHT66" s="26"/>
      <c r="JHU66" s="26"/>
      <c r="JHV66" s="26"/>
      <c r="JHW66" s="26"/>
      <c r="JHX66" s="26"/>
      <c r="JHY66" s="26"/>
      <c r="JHZ66" s="26"/>
      <c r="JIA66" s="26"/>
      <c r="JIB66" s="26"/>
      <c r="JIC66" s="26"/>
      <c r="JID66" s="26"/>
      <c r="JIE66" s="26"/>
      <c r="JIF66" s="26"/>
      <c r="JIG66" s="26"/>
      <c r="JIH66" s="26"/>
      <c r="JII66" s="26"/>
      <c r="JIJ66" s="26"/>
      <c r="JIK66" s="26"/>
      <c r="JIL66" s="26"/>
      <c r="JIM66" s="26"/>
      <c r="JIN66" s="26"/>
      <c r="JIO66" s="26"/>
      <c r="JIP66" s="26"/>
      <c r="JIQ66" s="26"/>
      <c r="JIR66" s="26"/>
      <c r="JIS66" s="26"/>
      <c r="JIT66" s="26"/>
      <c r="JIU66" s="26"/>
      <c r="JIV66" s="26"/>
      <c r="JIW66" s="26"/>
      <c r="JIX66" s="26"/>
      <c r="JIY66" s="26"/>
      <c r="JIZ66" s="26"/>
      <c r="JJA66" s="26"/>
      <c r="JJB66" s="26"/>
      <c r="JJC66" s="26"/>
      <c r="JJD66" s="26"/>
      <c r="JJE66" s="26"/>
      <c r="JJF66" s="26"/>
      <c r="JJG66" s="26"/>
      <c r="JJH66" s="26"/>
      <c r="JJI66" s="26"/>
      <c r="JJJ66" s="26"/>
      <c r="JJK66" s="26"/>
      <c r="JJL66" s="26"/>
      <c r="JJM66" s="26"/>
      <c r="JJN66" s="26"/>
      <c r="JJO66" s="26"/>
      <c r="JJP66" s="26"/>
      <c r="JJQ66" s="26"/>
      <c r="JJR66" s="26"/>
      <c r="JJS66" s="26"/>
      <c r="JJT66" s="26"/>
      <c r="JJU66" s="26"/>
      <c r="JJV66" s="26"/>
      <c r="JJW66" s="26"/>
      <c r="JJX66" s="26"/>
      <c r="JJY66" s="26"/>
      <c r="JJZ66" s="26"/>
      <c r="JKA66" s="26"/>
      <c r="JKB66" s="26"/>
      <c r="JKC66" s="26"/>
      <c r="JKD66" s="26"/>
      <c r="JKE66" s="26"/>
      <c r="JKF66" s="26"/>
      <c r="JKG66" s="26"/>
      <c r="JKH66" s="26"/>
      <c r="JKI66" s="26"/>
      <c r="JKJ66" s="26"/>
      <c r="JKK66" s="26"/>
      <c r="JKL66" s="26"/>
      <c r="JKM66" s="26"/>
      <c r="JKN66" s="26"/>
      <c r="JKO66" s="26"/>
      <c r="JKP66" s="26"/>
      <c r="JKQ66" s="26"/>
      <c r="JKR66" s="26"/>
      <c r="JKS66" s="26"/>
      <c r="JKT66" s="26"/>
      <c r="JKU66" s="26"/>
      <c r="JKV66" s="26"/>
      <c r="JKW66" s="26"/>
      <c r="JKX66" s="26"/>
      <c r="JKY66" s="26"/>
      <c r="JKZ66" s="26"/>
      <c r="JLA66" s="26"/>
      <c r="JLB66" s="26"/>
      <c r="JLC66" s="26"/>
      <c r="JLD66" s="26"/>
      <c r="JLE66" s="26"/>
      <c r="JLF66" s="26"/>
      <c r="JLG66" s="26"/>
      <c r="JLH66" s="26"/>
      <c r="JLI66" s="26"/>
      <c r="JLJ66" s="26"/>
      <c r="JLK66" s="26"/>
      <c r="JLL66" s="26"/>
      <c r="JLM66" s="26"/>
      <c r="JLN66" s="26"/>
      <c r="JLO66" s="26"/>
      <c r="JLP66" s="26"/>
      <c r="JLQ66" s="26"/>
      <c r="JLR66" s="26"/>
      <c r="JLS66" s="26"/>
      <c r="JLT66" s="26"/>
      <c r="JLU66" s="26"/>
      <c r="JLV66" s="26"/>
      <c r="JLW66" s="26"/>
      <c r="JLX66" s="26"/>
      <c r="JLY66" s="26"/>
      <c r="JLZ66" s="26"/>
      <c r="JMA66" s="26"/>
      <c r="JMB66" s="26"/>
      <c r="JMC66" s="26"/>
      <c r="JMD66" s="26"/>
      <c r="JME66" s="26"/>
      <c r="JMF66" s="26"/>
      <c r="JMG66" s="26"/>
      <c r="JMH66" s="26"/>
      <c r="JMI66" s="26"/>
      <c r="JMJ66" s="26"/>
      <c r="JMK66" s="26"/>
      <c r="JML66" s="26"/>
      <c r="JMM66" s="26"/>
      <c r="JMN66" s="26"/>
      <c r="JMO66" s="26"/>
      <c r="JMP66" s="26"/>
      <c r="JMQ66" s="26"/>
      <c r="JMR66" s="26"/>
      <c r="JMS66" s="26"/>
      <c r="JMT66" s="26"/>
      <c r="JMU66" s="26"/>
      <c r="JMV66" s="26"/>
      <c r="JMW66" s="26"/>
      <c r="JMX66" s="26"/>
      <c r="JMY66" s="26"/>
      <c r="JMZ66" s="26"/>
      <c r="JNA66" s="26"/>
      <c r="JNB66" s="26"/>
      <c r="JNC66" s="26"/>
      <c r="JND66" s="26"/>
      <c r="JNE66" s="26"/>
      <c r="JNF66" s="26"/>
      <c r="JNG66" s="26"/>
      <c r="JNH66" s="26"/>
      <c r="JNI66" s="26"/>
      <c r="JNJ66" s="26"/>
      <c r="JNK66" s="26"/>
      <c r="JNL66" s="26"/>
      <c r="JNM66" s="26"/>
      <c r="JNN66" s="26"/>
      <c r="JNO66" s="26"/>
      <c r="JNP66" s="26"/>
      <c r="JNQ66" s="26"/>
      <c r="JNR66" s="26"/>
      <c r="JNS66" s="26"/>
      <c r="JNT66" s="26"/>
      <c r="JNU66" s="26"/>
      <c r="JNV66" s="26"/>
      <c r="JNW66" s="26"/>
      <c r="JNX66" s="26"/>
      <c r="JNY66" s="26"/>
      <c r="JNZ66" s="26"/>
      <c r="JOA66" s="26"/>
      <c r="JOB66" s="26"/>
      <c r="JOC66" s="26"/>
      <c r="JOD66" s="26"/>
      <c r="JOE66" s="26"/>
      <c r="JOF66" s="26"/>
      <c r="JOG66" s="26"/>
      <c r="JOH66" s="26"/>
      <c r="JOI66" s="26"/>
      <c r="JOJ66" s="26"/>
      <c r="JOK66" s="26"/>
      <c r="JOL66" s="26"/>
      <c r="JOM66" s="26"/>
      <c r="JON66" s="26"/>
      <c r="JOO66" s="26"/>
      <c r="JOP66" s="26"/>
      <c r="JOQ66" s="26"/>
      <c r="JOR66" s="26"/>
      <c r="JOS66" s="26"/>
      <c r="JOT66" s="26"/>
      <c r="JOU66" s="26"/>
      <c r="JOV66" s="26"/>
      <c r="JOW66" s="26"/>
      <c r="JOX66" s="26"/>
      <c r="JOY66" s="26"/>
      <c r="JOZ66" s="26"/>
      <c r="JPA66" s="26"/>
      <c r="JPB66" s="26"/>
      <c r="JPC66" s="26"/>
      <c r="JPD66" s="26"/>
      <c r="JPE66" s="26"/>
      <c r="JPF66" s="26"/>
      <c r="JPG66" s="26"/>
      <c r="JPH66" s="26"/>
      <c r="JPI66" s="26"/>
      <c r="JPJ66" s="26"/>
      <c r="JPK66" s="26"/>
      <c r="JPL66" s="26"/>
      <c r="JPM66" s="26"/>
      <c r="JPN66" s="26"/>
      <c r="JPO66" s="26"/>
      <c r="JPP66" s="26"/>
      <c r="JPQ66" s="26"/>
      <c r="JPR66" s="26"/>
      <c r="JPS66" s="26"/>
      <c r="JPT66" s="26"/>
      <c r="JPU66" s="26"/>
      <c r="JPV66" s="26"/>
      <c r="JPW66" s="26"/>
      <c r="JPX66" s="26"/>
      <c r="JPY66" s="26"/>
      <c r="JPZ66" s="26"/>
      <c r="JQA66" s="26"/>
      <c r="JQB66" s="26"/>
      <c r="JQC66" s="26"/>
      <c r="JQD66" s="26"/>
      <c r="JQE66" s="26"/>
      <c r="JQF66" s="26"/>
      <c r="JQG66" s="26"/>
      <c r="JQH66" s="26"/>
      <c r="JQI66" s="26"/>
      <c r="JQJ66" s="26"/>
      <c r="JQK66" s="26"/>
      <c r="JQL66" s="26"/>
      <c r="JQM66" s="26"/>
      <c r="JQN66" s="26"/>
      <c r="JQO66" s="26"/>
      <c r="JQP66" s="26"/>
      <c r="JQQ66" s="26"/>
      <c r="JQR66" s="26"/>
      <c r="JQS66" s="26"/>
      <c r="JQT66" s="26"/>
      <c r="JQU66" s="26"/>
      <c r="JQV66" s="26"/>
      <c r="JQW66" s="26"/>
      <c r="JQX66" s="26"/>
      <c r="JQY66" s="26"/>
      <c r="JQZ66" s="26"/>
      <c r="JRA66" s="26"/>
      <c r="JRB66" s="26"/>
      <c r="JRC66" s="26"/>
      <c r="JRD66" s="26"/>
      <c r="JRE66" s="26"/>
      <c r="JRF66" s="26"/>
      <c r="JRG66" s="26"/>
      <c r="JRH66" s="26"/>
      <c r="JRI66" s="26"/>
      <c r="JRJ66" s="26"/>
      <c r="JRK66" s="26"/>
      <c r="JRL66" s="26"/>
      <c r="JRM66" s="26"/>
      <c r="JRN66" s="26"/>
      <c r="JRO66" s="26"/>
      <c r="JRP66" s="26"/>
      <c r="JRQ66" s="26"/>
      <c r="JRR66" s="26"/>
      <c r="JRS66" s="26"/>
      <c r="JRT66" s="26"/>
      <c r="JRU66" s="26"/>
      <c r="JRV66" s="26"/>
      <c r="JRW66" s="26"/>
      <c r="JRX66" s="26"/>
      <c r="JRY66" s="26"/>
      <c r="JRZ66" s="26"/>
      <c r="JSA66" s="26"/>
      <c r="JSB66" s="26"/>
      <c r="JSC66" s="26"/>
      <c r="JSD66" s="26"/>
      <c r="JSE66" s="26"/>
      <c r="JSF66" s="26"/>
      <c r="JSG66" s="26"/>
      <c r="JSH66" s="26"/>
      <c r="JSI66" s="26"/>
      <c r="JSJ66" s="26"/>
      <c r="JSK66" s="26"/>
      <c r="JSL66" s="26"/>
      <c r="JSM66" s="26"/>
      <c r="JSN66" s="26"/>
      <c r="JSO66" s="26"/>
      <c r="JSP66" s="26"/>
      <c r="JSQ66" s="26"/>
      <c r="JSR66" s="26"/>
      <c r="JSS66" s="26"/>
      <c r="JST66" s="26"/>
      <c r="JSU66" s="26"/>
      <c r="JSV66" s="26"/>
      <c r="JSW66" s="26"/>
      <c r="JSX66" s="26"/>
      <c r="JSY66" s="26"/>
      <c r="JSZ66" s="26"/>
      <c r="JTA66" s="26"/>
      <c r="JTB66" s="26"/>
      <c r="JTC66" s="26"/>
      <c r="JTD66" s="26"/>
      <c r="JTE66" s="26"/>
      <c r="JTF66" s="26"/>
      <c r="JTG66" s="26"/>
      <c r="JTH66" s="26"/>
      <c r="JTI66" s="26"/>
      <c r="JTJ66" s="26"/>
      <c r="JTK66" s="26"/>
      <c r="JTL66" s="26"/>
      <c r="JTM66" s="26"/>
      <c r="JTN66" s="26"/>
      <c r="JTO66" s="26"/>
      <c r="JTP66" s="26"/>
      <c r="JTQ66" s="26"/>
      <c r="JTR66" s="26"/>
      <c r="JTS66" s="26"/>
      <c r="JTT66" s="26"/>
      <c r="JTU66" s="26"/>
      <c r="JTV66" s="26"/>
      <c r="JTW66" s="26"/>
      <c r="JTX66" s="26"/>
      <c r="JTY66" s="26"/>
      <c r="JTZ66" s="26"/>
      <c r="JUA66" s="26"/>
      <c r="JUB66" s="26"/>
      <c r="JUC66" s="26"/>
      <c r="JUD66" s="26"/>
      <c r="JUE66" s="26"/>
      <c r="JUF66" s="26"/>
      <c r="JUG66" s="26"/>
      <c r="JUH66" s="26"/>
      <c r="JUI66" s="26"/>
      <c r="JUJ66" s="26"/>
      <c r="JUK66" s="26"/>
      <c r="JUL66" s="26"/>
      <c r="JUM66" s="26"/>
      <c r="JUN66" s="26"/>
      <c r="JUO66" s="26"/>
      <c r="JUP66" s="26"/>
      <c r="JUQ66" s="26"/>
      <c r="JUR66" s="26"/>
      <c r="JUS66" s="26"/>
      <c r="JUT66" s="26"/>
      <c r="JUU66" s="26"/>
      <c r="JUV66" s="26"/>
      <c r="JUW66" s="26"/>
      <c r="JUX66" s="26"/>
      <c r="JUY66" s="26"/>
      <c r="JUZ66" s="26"/>
      <c r="JVA66" s="26"/>
      <c r="JVB66" s="26"/>
      <c r="JVC66" s="26"/>
      <c r="JVD66" s="26"/>
      <c r="JVE66" s="26"/>
      <c r="JVF66" s="26"/>
      <c r="JVG66" s="26"/>
      <c r="JVH66" s="26"/>
      <c r="JVI66" s="26"/>
      <c r="JVJ66" s="26"/>
      <c r="JVK66" s="26"/>
      <c r="JVL66" s="26"/>
      <c r="JVM66" s="26"/>
      <c r="JVN66" s="26"/>
      <c r="JVO66" s="26"/>
      <c r="JVP66" s="26"/>
      <c r="JVQ66" s="26"/>
      <c r="JVR66" s="26"/>
      <c r="JVS66" s="26"/>
      <c r="JVT66" s="26"/>
      <c r="JVU66" s="26"/>
      <c r="JVV66" s="26"/>
      <c r="JVW66" s="26"/>
      <c r="JVX66" s="26"/>
      <c r="JVY66" s="26"/>
      <c r="JVZ66" s="26"/>
      <c r="JWA66" s="26"/>
      <c r="JWB66" s="26"/>
      <c r="JWC66" s="26"/>
      <c r="JWD66" s="26"/>
      <c r="JWE66" s="26"/>
      <c r="JWF66" s="26"/>
      <c r="JWG66" s="26"/>
      <c r="JWH66" s="26"/>
      <c r="JWI66" s="26"/>
      <c r="JWJ66" s="26"/>
      <c r="JWK66" s="26"/>
      <c r="JWL66" s="26"/>
      <c r="JWM66" s="26"/>
      <c r="JWN66" s="26"/>
      <c r="JWO66" s="26"/>
      <c r="JWP66" s="26"/>
      <c r="JWQ66" s="26"/>
      <c r="JWR66" s="26"/>
      <c r="JWS66" s="26"/>
      <c r="JWT66" s="26"/>
      <c r="JWU66" s="26"/>
      <c r="JWV66" s="26"/>
      <c r="JWW66" s="26"/>
      <c r="JWX66" s="26"/>
      <c r="JWY66" s="26"/>
      <c r="JWZ66" s="26"/>
      <c r="JXA66" s="26"/>
      <c r="JXB66" s="26"/>
      <c r="JXC66" s="26"/>
      <c r="JXD66" s="26"/>
      <c r="JXE66" s="26"/>
      <c r="JXF66" s="26"/>
      <c r="JXG66" s="26"/>
      <c r="JXH66" s="26"/>
      <c r="JXI66" s="26"/>
      <c r="JXJ66" s="26"/>
      <c r="JXK66" s="26"/>
      <c r="JXL66" s="26"/>
      <c r="JXM66" s="26"/>
      <c r="JXN66" s="26"/>
      <c r="JXO66" s="26"/>
      <c r="JXP66" s="26"/>
      <c r="JXQ66" s="26"/>
      <c r="JXR66" s="26"/>
      <c r="JXS66" s="26"/>
      <c r="JXT66" s="26"/>
      <c r="JXU66" s="26"/>
      <c r="JXV66" s="26"/>
      <c r="JXW66" s="26"/>
      <c r="JXX66" s="26"/>
      <c r="JXY66" s="26"/>
      <c r="JXZ66" s="26"/>
      <c r="JYA66" s="26"/>
      <c r="JYB66" s="26"/>
      <c r="JYC66" s="26"/>
      <c r="JYD66" s="26"/>
      <c r="JYE66" s="26"/>
      <c r="JYF66" s="26"/>
      <c r="JYG66" s="26"/>
      <c r="JYH66" s="26"/>
      <c r="JYI66" s="26"/>
      <c r="JYJ66" s="26"/>
      <c r="JYK66" s="26"/>
      <c r="JYL66" s="26"/>
      <c r="JYM66" s="26"/>
      <c r="JYN66" s="26"/>
      <c r="JYO66" s="26"/>
      <c r="JYP66" s="26"/>
      <c r="JYQ66" s="26"/>
      <c r="JYR66" s="26"/>
      <c r="JYS66" s="26"/>
      <c r="JYT66" s="26"/>
      <c r="JYU66" s="26"/>
      <c r="JYV66" s="26"/>
      <c r="JYW66" s="26"/>
      <c r="JYX66" s="26"/>
      <c r="JYY66" s="26"/>
      <c r="JYZ66" s="26"/>
      <c r="JZA66" s="26"/>
      <c r="JZB66" s="26"/>
      <c r="JZC66" s="26"/>
      <c r="JZD66" s="26"/>
      <c r="JZE66" s="26"/>
      <c r="JZF66" s="26"/>
      <c r="JZG66" s="26"/>
      <c r="JZH66" s="26"/>
      <c r="JZI66" s="26"/>
      <c r="JZJ66" s="26"/>
      <c r="JZK66" s="26"/>
      <c r="JZL66" s="26"/>
      <c r="JZM66" s="26"/>
      <c r="JZN66" s="26"/>
      <c r="JZO66" s="26"/>
      <c r="JZP66" s="26"/>
      <c r="JZQ66" s="26"/>
      <c r="JZR66" s="26"/>
      <c r="JZS66" s="26"/>
      <c r="JZT66" s="26"/>
      <c r="JZU66" s="26"/>
      <c r="JZV66" s="26"/>
      <c r="JZW66" s="26"/>
      <c r="JZX66" s="26"/>
      <c r="JZY66" s="26"/>
      <c r="JZZ66" s="26"/>
      <c r="KAA66" s="26"/>
      <c r="KAB66" s="26"/>
      <c r="KAC66" s="26"/>
      <c r="KAD66" s="26"/>
      <c r="KAE66" s="26"/>
      <c r="KAF66" s="26"/>
      <c r="KAG66" s="26"/>
      <c r="KAH66" s="26"/>
      <c r="KAI66" s="26"/>
      <c r="KAJ66" s="26"/>
      <c r="KAK66" s="26"/>
      <c r="KAL66" s="26"/>
      <c r="KAM66" s="26"/>
      <c r="KAN66" s="26"/>
      <c r="KAO66" s="26"/>
      <c r="KAP66" s="26"/>
      <c r="KAQ66" s="26"/>
      <c r="KAR66" s="26"/>
      <c r="KAS66" s="26"/>
      <c r="KAT66" s="26"/>
      <c r="KAU66" s="26"/>
      <c r="KAV66" s="26"/>
      <c r="KAW66" s="26"/>
      <c r="KAX66" s="26"/>
      <c r="KAY66" s="26"/>
      <c r="KAZ66" s="26"/>
      <c r="KBA66" s="26"/>
      <c r="KBB66" s="26"/>
      <c r="KBC66" s="26"/>
      <c r="KBD66" s="26"/>
      <c r="KBE66" s="26"/>
      <c r="KBF66" s="26"/>
      <c r="KBG66" s="26"/>
      <c r="KBH66" s="26"/>
      <c r="KBI66" s="26"/>
      <c r="KBJ66" s="26"/>
      <c r="KBK66" s="26"/>
      <c r="KBL66" s="26"/>
      <c r="KBM66" s="26"/>
      <c r="KBN66" s="26"/>
      <c r="KBO66" s="26"/>
      <c r="KBP66" s="26"/>
      <c r="KBQ66" s="26"/>
      <c r="KBR66" s="26"/>
      <c r="KBS66" s="26"/>
      <c r="KBT66" s="26"/>
      <c r="KBU66" s="26"/>
      <c r="KBV66" s="26"/>
      <c r="KBW66" s="26"/>
      <c r="KBX66" s="26"/>
      <c r="KBY66" s="26"/>
      <c r="KBZ66" s="26"/>
      <c r="KCA66" s="26"/>
      <c r="KCB66" s="26"/>
      <c r="KCC66" s="26"/>
      <c r="KCD66" s="26"/>
      <c r="KCE66" s="26"/>
      <c r="KCF66" s="26"/>
      <c r="KCG66" s="26"/>
      <c r="KCH66" s="26"/>
      <c r="KCI66" s="26"/>
      <c r="KCJ66" s="26"/>
      <c r="KCK66" s="26"/>
      <c r="KCL66" s="26"/>
      <c r="KCM66" s="26"/>
      <c r="KCN66" s="26"/>
      <c r="KCO66" s="26"/>
      <c r="KCP66" s="26"/>
      <c r="KCQ66" s="26"/>
      <c r="KCR66" s="26"/>
      <c r="KCS66" s="26"/>
      <c r="KCT66" s="26"/>
      <c r="KCU66" s="26"/>
      <c r="KCV66" s="26"/>
      <c r="KCW66" s="26"/>
      <c r="KCX66" s="26"/>
      <c r="KCY66" s="26"/>
      <c r="KCZ66" s="26"/>
      <c r="KDA66" s="26"/>
      <c r="KDB66" s="26"/>
      <c r="KDC66" s="26"/>
      <c r="KDD66" s="26"/>
      <c r="KDE66" s="26"/>
      <c r="KDF66" s="26"/>
      <c r="KDG66" s="26"/>
      <c r="KDH66" s="26"/>
      <c r="KDI66" s="26"/>
      <c r="KDJ66" s="26"/>
      <c r="KDK66" s="26"/>
      <c r="KDL66" s="26"/>
      <c r="KDM66" s="26"/>
      <c r="KDN66" s="26"/>
      <c r="KDO66" s="26"/>
      <c r="KDP66" s="26"/>
      <c r="KDQ66" s="26"/>
      <c r="KDR66" s="26"/>
      <c r="KDS66" s="26"/>
      <c r="KDT66" s="26"/>
      <c r="KDU66" s="26"/>
      <c r="KDV66" s="26"/>
      <c r="KDW66" s="26"/>
      <c r="KDX66" s="26"/>
      <c r="KDY66" s="26"/>
      <c r="KDZ66" s="26"/>
      <c r="KEA66" s="26"/>
      <c r="KEB66" s="26"/>
      <c r="KEC66" s="26"/>
      <c r="KED66" s="26"/>
      <c r="KEE66" s="26"/>
      <c r="KEF66" s="26"/>
      <c r="KEG66" s="26"/>
      <c r="KEH66" s="26"/>
      <c r="KEI66" s="26"/>
      <c r="KEJ66" s="26"/>
      <c r="KEK66" s="26"/>
      <c r="KEL66" s="26"/>
      <c r="KEM66" s="26"/>
      <c r="KEN66" s="26"/>
      <c r="KEO66" s="26"/>
      <c r="KEP66" s="26"/>
      <c r="KEQ66" s="26"/>
      <c r="KER66" s="26"/>
      <c r="KES66" s="26"/>
      <c r="KET66" s="26"/>
      <c r="KEU66" s="26"/>
      <c r="KEV66" s="26"/>
      <c r="KEW66" s="26"/>
      <c r="KEX66" s="26"/>
      <c r="KEY66" s="26"/>
      <c r="KEZ66" s="26"/>
      <c r="KFA66" s="26"/>
      <c r="KFB66" s="26"/>
      <c r="KFC66" s="26"/>
      <c r="KFD66" s="26"/>
      <c r="KFE66" s="26"/>
      <c r="KFF66" s="26"/>
      <c r="KFG66" s="26"/>
      <c r="KFH66" s="26"/>
      <c r="KFI66" s="26"/>
      <c r="KFJ66" s="26"/>
      <c r="KFK66" s="26"/>
      <c r="KFL66" s="26"/>
      <c r="KFM66" s="26"/>
      <c r="KFN66" s="26"/>
      <c r="KFO66" s="26"/>
      <c r="KFP66" s="26"/>
      <c r="KFQ66" s="26"/>
      <c r="KFR66" s="26"/>
      <c r="KFS66" s="26"/>
      <c r="KFT66" s="26"/>
      <c r="KFU66" s="26"/>
      <c r="KFV66" s="26"/>
      <c r="KFW66" s="26"/>
      <c r="KFX66" s="26"/>
      <c r="KFY66" s="26"/>
      <c r="KFZ66" s="26"/>
      <c r="KGA66" s="26"/>
      <c r="KGB66" s="26"/>
      <c r="KGC66" s="26"/>
      <c r="KGD66" s="26"/>
      <c r="KGE66" s="26"/>
      <c r="KGF66" s="26"/>
      <c r="KGG66" s="26"/>
      <c r="KGH66" s="26"/>
      <c r="KGI66" s="26"/>
      <c r="KGJ66" s="26"/>
      <c r="KGK66" s="26"/>
      <c r="KGL66" s="26"/>
      <c r="KGM66" s="26"/>
      <c r="KGN66" s="26"/>
      <c r="KGO66" s="26"/>
      <c r="KGP66" s="26"/>
      <c r="KGQ66" s="26"/>
      <c r="KGR66" s="26"/>
      <c r="KGS66" s="26"/>
      <c r="KGT66" s="26"/>
      <c r="KGU66" s="26"/>
      <c r="KGV66" s="26"/>
      <c r="KGW66" s="26"/>
      <c r="KGX66" s="26"/>
      <c r="KGY66" s="26"/>
      <c r="KGZ66" s="26"/>
      <c r="KHA66" s="26"/>
      <c r="KHB66" s="26"/>
      <c r="KHC66" s="26"/>
      <c r="KHD66" s="26"/>
      <c r="KHE66" s="26"/>
      <c r="KHF66" s="26"/>
      <c r="KHG66" s="26"/>
      <c r="KHH66" s="26"/>
      <c r="KHI66" s="26"/>
      <c r="KHJ66" s="26"/>
      <c r="KHK66" s="26"/>
      <c r="KHL66" s="26"/>
      <c r="KHM66" s="26"/>
      <c r="KHN66" s="26"/>
      <c r="KHO66" s="26"/>
      <c r="KHP66" s="26"/>
      <c r="KHQ66" s="26"/>
      <c r="KHR66" s="26"/>
      <c r="KHS66" s="26"/>
      <c r="KHT66" s="26"/>
      <c r="KHU66" s="26"/>
      <c r="KHV66" s="26"/>
      <c r="KHW66" s="26"/>
      <c r="KHX66" s="26"/>
      <c r="KHY66" s="26"/>
      <c r="KHZ66" s="26"/>
      <c r="KIA66" s="26"/>
      <c r="KIB66" s="26"/>
      <c r="KIC66" s="26"/>
      <c r="KID66" s="26"/>
      <c r="KIE66" s="26"/>
      <c r="KIF66" s="26"/>
      <c r="KIG66" s="26"/>
      <c r="KIH66" s="26"/>
      <c r="KII66" s="26"/>
      <c r="KIJ66" s="26"/>
      <c r="KIK66" s="26"/>
      <c r="KIL66" s="26"/>
      <c r="KIM66" s="26"/>
      <c r="KIN66" s="26"/>
      <c r="KIO66" s="26"/>
      <c r="KIP66" s="26"/>
      <c r="KIQ66" s="26"/>
      <c r="KIR66" s="26"/>
      <c r="KIS66" s="26"/>
      <c r="KIT66" s="26"/>
      <c r="KIU66" s="26"/>
      <c r="KIV66" s="26"/>
      <c r="KIW66" s="26"/>
      <c r="KIX66" s="26"/>
      <c r="KIY66" s="26"/>
      <c r="KIZ66" s="26"/>
      <c r="KJA66" s="26"/>
      <c r="KJB66" s="26"/>
      <c r="KJC66" s="26"/>
      <c r="KJD66" s="26"/>
      <c r="KJE66" s="26"/>
      <c r="KJF66" s="26"/>
      <c r="KJG66" s="26"/>
      <c r="KJH66" s="26"/>
      <c r="KJI66" s="26"/>
      <c r="KJJ66" s="26"/>
      <c r="KJK66" s="26"/>
      <c r="KJL66" s="26"/>
      <c r="KJM66" s="26"/>
      <c r="KJN66" s="26"/>
      <c r="KJO66" s="26"/>
      <c r="KJP66" s="26"/>
      <c r="KJQ66" s="26"/>
      <c r="KJR66" s="26"/>
      <c r="KJS66" s="26"/>
      <c r="KJT66" s="26"/>
      <c r="KJU66" s="26"/>
      <c r="KJV66" s="26"/>
      <c r="KJW66" s="26"/>
      <c r="KJX66" s="26"/>
      <c r="KJY66" s="26"/>
      <c r="KJZ66" s="26"/>
      <c r="KKA66" s="26"/>
      <c r="KKB66" s="26"/>
      <c r="KKC66" s="26"/>
      <c r="KKD66" s="26"/>
      <c r="KKE66" s="26"/>
      <c r="KKF66" s="26"/>
      <c r="KKG66" s="26"/>
      <c r="KKH66" s="26"/>
      <c r="KKI66" s="26"/>
      <c r="KKJ66" s="26"/>
      <c r="KKK66" s="26"/>
      <c r="KKL66" s="26"/>
      <c r="KKM66" s="26"/>
      <c r="KKN66" s="26"/>
      <c r="KKO66" s="26"/>
      <c r="KKP66" s="26"/>
      <c r="KKQ66" s="26"/>
      <c r="KKR66" s="26"/>
      <c r="KKS66" s="26"/>
      <c r="KKT66" s="26"/>
      <c r="KKU66" s="26"/>
      <c r="KKV66" s="26"/>
      <c r="KKW66" s="26"/>
      <c r="KKX66" s="26"/>
      <c r="KKY66" s="26"/>
      <c r="KKZ66" s="26"/>
      <c r="KLA66" s="26"/>
      <c r="KLB66" s="26"/>
      <c r="KLC66" s="26"/>
      <c r="KLD66" s="26"/>
      <c r="KLE66" s="26"/>
      <c r="KLF66" s="26"/>
      <c r="KLG66" s="26"/>
      <c r="KLH66" s="26"/>
      <c r="KLI66" s="26"/>
      <c r="KLJ66" s="26"/>
      <c r="KLK66" s="26"/>
      <c r="KLL66" s="26"/>
      <c r="KLM66" s="26"/>
      <c r="KLN66" s="26"/>
      <c r="KLO66" s="26"/>
      <c r="KLP66" s="26"/>
      <c r="KLQ66" s="26"/>
      <c r="KLR66" s="26"/>
      <c r="KLS66" s="26"/>
      <c r="KLT66" s="26"/>
      <c r="KLU66" s="26"/>
      <c r="KLV66" s="26"/>
      <c r="KLW66" s="26"/>
      <c r="KLX66" s="26"/>
      <c r="KLY66" s="26"/>
      <c r="KLZ66" s="26"/>
      <c r="KMA66" s="26"/>
      <c r="KMB66" s="26"/>
      <c r="KMC66" s="26"/>
      <c r="KMD66" s="26"/>
      <c r="KME66" s="26"/>
      <c r="KMF66" s="26"/>
      <c r="KMG66" s="26"/>
      <c r="KMH66" s="26"/>
      <c r="KMI66" s="26"/>
      <c r="KMJ66" s="26"/>
      <c r="KMK66" s="26"/>
      <c r="KML66" s="26"/>
      <c r="KMM66" s="26"/>
      <c r="KMN66" s="26"/>
      <c r="KMO66" s="26"/>
      <c r="KMP66" s="26"/>
      <c r="KMQ66" s="26"/>
      <c r="KMR66" s="26"/>
      <c r="KMS66" s="26"/>
      <c r="KMT66" s="26"/>
      <c r="KMU66" s="26"/>
      <c r="KMV66" s="26"/>
      <c r="KMW66" s="26"/>
      <c r="KMX66" s="26"/>
      <c r="KMY66" s="26"/>
      <c r="KMZ66" s="26"/>
      <c r="KNA66" s="26"/>
      <c r="KNB66" s="26"/>
      <c r="KNC66" s="26"/>
      <c r="KND66" s="26"/>
      <c r="KNE66" s="26"/>
      <c r="KNF66" s="26"/>
      <c r="KNG66" s="26"/>
      <c r="KNH66" s="26"/>
      <c r="KNI66" s="26"/>
      <c r="KNJ66" s="26"/>
      <c r="KNK66" s="26"/>
      <c r="KNL66" s="26"/>
      <c r="KNM66" s="26"/>
      <c r="KNN66" s="26"/>
      <c r="KNO66" s="26"/>
      <c r="KNP66" s="26"/>
      <c r="KNQ66" s="26"/>
      <c r="KNR66" s="26"/>
      <c r="KNS66" s="26"/>
      <c r="KNT66" s="26"/>
      <c r="KNU66" s="26"/>
      <c r="KNV66" s="26"/>
      <c r="KNW66" s="26"/>
      <c r="KNX66" s="26"/>
      <c r="KNY66" s="26"/>
      <c r="KNZ66" s="26"/>
      <c r="KOA66" s="26"/>
      <c r="KOB66" s="26"/>
      <c r="KOC66" s="26"/>
      <c r="KOD66" s="26"/>
      <c r="KOE66" s="26"/>
      <c r="KOF66" s="26"/>
      <c r="KOG66" s="26"/>
      <c r="KOH66" s="26"/>
      <c r="KOI66" s="26"/>
      <c r="KOJ66" s="26"/>
      <c r="KOK66" s="26"/>
      <c r="KOL66" s="26"/>
      <c r="KOM66" s="26"/>
      <c r="KON66" s="26"/>
      <c r="KOO66" s="26"/>
      <c r="KOP66" s="26"/>
      <c r="KOQ66" s="26"/>
      <c r="KOR66" s="26"/>
      <c r="KOS66" s="26"/>
      <c r="KOT66" s="26"/>
      <c r="KOU66" s="26"/>
      <c r="KOV66" s="26"/>
      <c r="KOW66" s="26"/>
      <c r="KOX66" s="26"/>
      <c r="KOY66" s="26"/>
      <c r="KOZ66" s="26"/>
      <c r="KPA66" s="26"/>
      <c r="KPB66" s="26"/>
      <c r="KPC66" s="26"/>
      <c r="KPD66" s="26"/>
      <c r="KPE66" s="26"/>
      <c r="KPF66" s="26"/>
      <c r="KPG66" s="26"/>
      <c r="KPH66" s="26"/>
      <c r="KPI66" s="26"/>
      <c r="KPJ66" s="26"/>
      <c r="KPK66" s="26"/>
      <c r="KPL66" s="26"/>
      <c r="KPM66" s="26"/>
      <c r="KPN66" s="26"/>
      <c r="KPO66" s="26"/>
      <c r="KPP66" s="26"/>
      <c r="KPQ66" s="26"/>
      <c r="KPR66" s="26"/>
      <c r="KPS66" s="26"/>
      <c r="KPT66" s="26"/>
      <c r="KPU66" s="26"/>
      <c r="KPV66" s="26"/>
      <c r="KPW66" s="26"/>
      <c r="KPX66" s="26"/>
      <c r="KPY66" s="26"/>
      <c r="KPZ66" s="26"/>
      <c r="KQA66" s="26"/>
      <c r="KQB66" s="26"/>
      <c r="KQC66" s="26"/>
      <c r="KQD66" s="26"/>
      <c r="KQE66" s="26"/>
      <c r="KQF66" s="26"/>
      <c r="KQG66" s="26"/>
      <c r="KQH66" s="26"/>
      <c r="KQI66" s="26"/>
      <c r="KQJ66" s="26"/>
      <c r="KQK66" s="26"/>
      <c r="KQL66" s="26"/>
      <c r="KQM66" s="26"/>
      <c r="KQN66" s="26"/>
      <c r="KQO66" s="26"/>
      <c r="KQP66" s="26"/>
      <c r="KQQ66" s="26"/>
      <c r="KQR66" s="26"/>
      <c r="KQS66" s="26"/>
      <c r="KQT66" s="26"/>
      <c r="KQU66" s="26"/>
      <c r="KQV66" s="26"/>
      <c r="KQW66" s="26"/>
      <c r="KQX66" s="26"/>
      <c r="KQY66" s="26"/>
      <c r="KQZ66" s="26"/>
      <c r="KRA66" s="26"/>
      <c r="KRB66" s="26"/>
      <c r="KRC66" s="26"/>
      <c r="KRD66" s="26"/>
      <c r="KRE66" s="26"/>
      <c r="KRF66" s="26"/>
      <c r="KRG66" s="26"/>
      <c r="KRH66" s="26"/>
      <c r="KRI66" s="26"/>
      <c r="KRJ66" s="26"/>
      <c r="KRK66" s="26"/>
      <c r="KRL66" s="26"/>
      <c r="KRM66" s="26"/>
      <c r="KRN66" s="26"/>
      <c r="KRO66" s="26"/>
      <c r="KRP66" s="26"/>
      <c r="KRQ66" s="26"/>
      <c r="KRR66" s="26"/>
      <c r="KRS66" s="26"/>
      <c r="KRT66" s="26"/>
      <c r="KRU66" s="26"/>
      <c r="KRV66" s="26"/>
      <c r="KRW66" s="26"/>
      <c r="KRX66" s="26"/>
      <c r="KRY66" s="26"/>
      <c r="KRZ66" s="26"/>
      <c r="KSA66" s="26"/>
      <c r="KSB66" s="26"/>
      <c r="KSC66" s="26"/>
      <c r="KSD66" s="26"/>
      <c r="KSE66" s="26"/>
      <c r="KSF66" s="26"/>
      <c r="KSG66" s="26"/>
      <c r="KSH66" s="26"/>
      <c r="KSI66" s="26"/>
      <c r="KSJ66" s="26"/>
      <c r="KSK66" s="26"/>
      <c r="KSL66" s="26"/>
      <c r="KSM66" s="26"/>
      <c r="KSN66" s="26"/>
      <c r="KSO66" s="26"/>
      <c r="KSP66" s="26"/>
      <c r="KSQ66" s="26"/>
      <c r="KSR66" s="26"/>
      <c r="KSS66" s="26"/>
      <c r="KST66" s="26"/>
      <c r="KSU66" s="26"/>
      <c r="KSV66" s="26"/>
      <c r="KSW66" s="26"/>
      <c r="KSX66" s="26"/>
      <c r="KSY66" s="26"/>
      <c r="KSZ66" s="26"/>
      <c r="KTA66" s="26"/>
      <c r="KTB66" s="26"/>
      <c r="KTC66" s="26"/>
      <c r="KTD66" s="26"/>
      <c r="KTE66" s="26"/>
      <c r="KTF66" s="26"/>
      <c r="KTG66" s="26"/>
      <c r="KTH66" s="26"/>
      <c r="KTI66" s="26"/>
      <c r="KTJ66" s="26"/>
      <c r="KTK66" s="26"/>
      <c r="KTL66" s="26"/>
      <c r="KTM66" s="26"/>
      <c r="KTN66" s="26"/>
      <c r="KTO66" s="26"/>
      <c r="KTP66" s="26"/>
      <c r="KTQ66" s="26"/>
      <c r="KTR66" s="26"/>
      <c r="KTS66" s="26"/>
      <c r="KTT66" s="26"/>
      <c r="KTU66" s="26"/>
      <c r="KTV66" s="26"/>
      <c r="KTW66" s="26"/>
      <c r="KTX66" s="26"/>
      <c r="KTY66" s="26"/>
      <c r="KTZ66" s="26"/>
      <c r="KUA66" s="26"/>
      <c r="KUB66" s="26"/>
      <c r="KUC66" s="26"/>
      <c r="KUD66" s="26"/>
      <c r="KUE66" s="26"/>
      <c r="KUF66" s="26"/>
      <c r="KUG66" s="26"/>
      <c r="KUH66" s="26"/>
      <c r="KUI66" s="26"/>
      <c r="KUJ66" s="26"/>
      <c r="KUK66" s="26"/>
      <c r="KUL66" s="26"/>
      <c r="KUM66" s="26"/>
      <c r="KUN66" s="26"/>
      <c r="KUO66" s="26"/>
      <c r="KUP66" s="26"/>
      <c r="KUQ66" s="26"/>
      <c r="KUR66" s="26"/>
      <c r="KUS66" s="26"/>
      <c r="KUT66" s="26"/>
      <c r="KUU66" s="26"/>
      <c r="KUV66" s="26"/>
      <c r="KUW66" s="26"/>
      <c r="KUX66" s="26"/>
      <c r="KUY66" s="26"/>
      <c r="KUZ66" s="26"/>
      <c r="KVA66" s="26"/>
      <c r="KVB66" s="26"/>
      <c r="KVC66" s="26"/>
      <c r="KVD66" s="26"/>
      <c r="KVE66" s="26"/>
      <c r="KVF66" s="26"/>
      <c r="KVG66" s="26"/>
      <c r="KVH66" s="26"/>
      <c r="KVI66" s="26"/>
      <c r="KVJ66" s="26"/>
      <c r="KVK66" s="26"/>
      <c r="KVL66" s="26"/>
      <c r="KVM66" s="26"/>
      <c r="KVN66" s="26"/>
      <c r="KVO66" s="26"/>
      <c r="KVP66" s="26"/>
      <c r="KVQ66" s="26"/>
      <c r="KVR66" s="26"/>
      <c r="KVS66" s="26"/>
      <c r="KVT66" s="26"/>
      <c r="KVU66" s="26"/>
      <c r="KVV66" s="26"/>
      <c r="KVW66" s="26"/>
      <c r="KVX66" s="26"/>
      <c r="KVY66" s="26"/>
      <c r="KVZ66" s="26"/>
      <c r="KWA66" s="26"/>
      <c r="KWB66" s="26"/>
      <c r="KWC66" s="26"/>
      <c r="KWD66" s="26"/>
      <c r="KWE66" s="26"/>
      <c r="KWF66" s="26"/>
      <c r="KWG66" s="26"/>
      <c r="KWH66" s="26"/>
      <c r="KWI66" s="26"/>
      <c r="KWJ66" s="26"/>
      <c r="KWK66" s="26"/>
      <c r="KWL66" s="26"/>
      <c r="KWM66" s="26"/>
      <c r="KWN66" s="26"/>
      <c r="KWO66" s="26"/>
      <c r="KWP66" s="26"/>
      <c r="KWQ66" s="26"/>
      <c r="KWR66" s="26"/>
      <c r="KWS66" s="26"/>
      <c r="KWT66" s="26"/>
      <c r="KWU66" s="26"/>
      <c r="KWV66" s="26"/>
      <c r="KWW66" s="26"/>
      <c r="KWX66" s="26"/>
      <c r="KWY66" s="26"/>
      <c r="KWZ66" s="26"/>
      <c r="KXA66" s="26"/>
      <c r="KXB66" s="26"/>
      <c r="KXC66" s="26"/>
      <c r="KXD66" s="26"/>
      <c r="KXE66" s="26"/>
      <c r="KXF66" s="26"/>
      <c r="KXG66" s="26"/>
      <c r="KXH66" s="26"/>
      <c r="KXI66" s="26"/>
      <c r="KXJ66" s="26"/>
      <c r="KXK66" s="26"/>
      <c r="KXL66" s="26"/>
      <c r="KXM66" s="26"/>
      <c r="KXN66" s="26"/>
      <c r="KXO66" s="26"/>
      <c r="KXP66" s="26"/>
      <c r="KXQ66" s="26"/>
      <c r="KXR66" s="26"/>
      <c r="KXS66" s="26"/>
      <c r="KXT66" s="26"/>
      <c r="KXU66" s="26"/>
      <c r="KXV66" s="26"/>
      <c r="KXW66" s="26"/>
      <c r="KXX66" s="26"/>
      <c r="KXY66" s="26"/>
      <c r="KXZ66" s="26"/>
      <c r="KYA66" s="26"/>
      <c r="KYB66" s="26"/>
      <c r="KYC66" s="26"/>
      <c r="KYD66" s="26"/>
      <c r="KYE66" s="26"/>
      <c r="KYF66" s="26"/>
      <c r="KYG66" s="26"/>
      <c r="KYH66" s="26"/>
      <c r="KYI66" s="26"/>
      <c r="KYJ66" s="26"/>
      <c r="KYK66" s="26"/>
      <c r="KYL66" s="26"/>
      <c r="KYM66" s="26"/>
      <c r="KYN66" s="26"/>
      <c r="KYO66" s="26"/>
      <c r="KYP66" s="26"/>
      <c r="KYQ66" s="26"/>
      <c r="KYR66" s="26"/>
      <c r="KYS66" s="26"/>
      <c r="KYT66" s="26"/>
      <c r="KYU66" s="26"/>
      <c r="KYV66" s="26"/>
      <c r="KYW66" s="26"/>
      <c r="KYX66" s="26"/>
      <c r="KYY66" s="26"/>
      <c r="KYZ66" s="26"/>
      <c r="KZA66" s="26"/>
      <c r="KZB66" s="26"/>
      <c r="KZC66" s="26"/>
      <c r="KZD66" s="26"/>
      <c r="KZE66" s="26"/>
      <c r="KZF66" s="26"/>
      <c r="KZG66" s="26"/>
      <c r="KZH66" s="26"/>
      <c r="KZI66" s="26"/>
      <c r="KZJ66" s="26"/>
      <c r="KZK66" s="26"/>
      <c r="KZL66" s="26"/>
      <c r="KZM66" s="26"/>
      <c r="KZN66" s="26"/>
      <c r="KZO66" s="26"/>
      <c r="KZP66" s="26"/>
      <c r="KZQ66" s="26"/>
      <c r="KZR66" s="26"/>
      <c r="KZS66" s="26"/>
      <c r="KZT66" s="26"/>
      <c r="KZU66" s="26"/>
      <c r="KZV66" s="26"/>
      <c r="KZW66" s="26"/>
      <c r="KZX66" s="26"/>
      <c r="KZY66" s="26"/>
      <c r="KZZ66" s="26"/>
      <c r="LAA66" s="26"/>
      <c r="LAB66" s="26"/>
      <c r="LAC66" s="26"/>
      <c r="LAD66" s="26"/>
      <c r="LAE66" s="26"/>
      <c r="LAF66" s="26"/>
      <c r="LAG66" s="26"/>
      <c r="LAH66" s="26"/>
      <c r="LAI66" s="26"/>
      <c r="LAJ66" s="26"/>
      <c r="LAK66" s="26"/>
      <c r="LAL66" s="26"/>
      <c r="LAM66" s="26"/>
      <c r="LAN66" s="26"/>
      <c r="LAO66" s="26"/>
      <c r="LAP66" s="26"/>
      <c r="LAQ66" s="26"/>
      <c r="LAR66" s="26"/>
      <c r="LAS66" s="26"/>
      <c r="LAT66" s="26"/>
      <c r="LAU66" s="26"/>
      <c r="LAV66" s="26"/>
      <c r="LAW66" s="26"/>
      <c r="LAX66" s="26"/>
      <c r="LAY66" s="26"/>
      <c r="LAZ66" s="26"/>
      <c r="LBA66" s="26"/>
      <c r="LBB66" s="26"/>
      <c r="LBC66" s="26"/>
      <c r="LBD66" s="26"/>
      <c r="LBE66" s="26"/>
      <c r="LBF66" s="26"/>
      <c r="LBG66" s="26"/>
      <c r="LBH66" s="26"/>
      <c r="LBI66" s="26"/>
      <c r="LBJ66" s="26"/>
      <c r="LBK66" s="26"/>
      <c r="LBL66" s="26"/>
      <c r="LBM66" s="26"/>
      <c r="LBN66" s="26"/>
      <c r="LBO66" s="26"/>
      <c r="LBP66" s="26"/>
      <c r="LBQ66" s="26"/>
      <c r="LBR66" s="26"/>
      <c r="LBS66" s="26"/>
      <c r="LBT66" s="26"/>
      <c r="LBU66" s="26"/>
      <c r="LBV66" s="26"/>
      <c r="LBW66" s="26"/>
      <c r="LBX66" s="26"/>
      <c r="LBY66" s="26"/>
      <c r="LBZ66" s="26"/>
      <c r="LCA66" s="26"/>
      <c r="LCB66" s="26"/>
      <c r="LCC66" s="26"/>
      <c r="LCD66" s="26"/>
      <c r="LCE66" s="26"/>
      <c r="LCF66" s="26"/>
      <c r="LCG66" s="26"/>
      <c r="LCH66" s="26"/>
      <c r="LCI66" s="26"/>
      <c r="LCJ66" s="26"/>
      <c r="LCK66" s="26"/>
      <c r="LCL66" s="26"/>
      <c r="LCM66" s="26"/>
      <c r="LCN66" s="26"/>
      <c r="LCO66" s="26"/>
      <c r="LCP66" s="26"/>
      <c r="LCQ66" s="26"/>
      <c r="LCR66" s="26"/>
      <c r="LCS66" s="26"/>
      <c r="LCT66" s="26"/>
      <c r="LCU66" s="26"/>
      <c r="LCV66" s="26"/>
      <c r="LCW66" s="26"/>
      <c r="LCX66" s="26"/>
      <c r="LCY66" s="26"/>
      <c r="LCZ66" s="26"/>
      <c r="LDA66" s="26"/>
      <c r="LDB66" s="26"/>
      <c r="LDC66" s="26"/>
      <c r="LDD66" s="26"/>
      <c r="LDE66" s="26"/>
      <c r="LDF66" s="26"/>
      <c r="LDG66" s="26"/>
      <c r="LDH66" s="26"/>
      <c r="LDI66" s="26"/>
      <c r="LDJ66" s="26"/>
      <c r="LDK66" s="26"/>
      <c r="LDL66" s="26"/>
      <c r="LDM66" s="26"/>
      <c r="LDN66" s="26"/>
      <c r="LDO66" s="26"/>
      <c r="LDP66" s="26"/>
      <c r="LDQ66" s="26"/>
      <c r="LDR66" s="26"/>
      <c r="LDS66" s="26"/>
      <c r="LDT66" s="26"/>
      <c r="LDU66" s="26"/>
      <c r="LDV66" s="26"/>
      <c r="LDW66" s="26"/>
      <c r="LDX66" s="26"/>
      <c r="LDY66" s="26"/>
      <c r="LDZ66" s="26"/>
      <c r="LEA66" s="26"/>
      <c r="LEB66" s="26"/>
      <c r="LEC66" s="26"/>
      <c r="LED66" s="26"/>
      <c r="LEE66" s="26"/>
      <c r="LEF66" s="26"/>
      <c r="LEG66" s="26"/>
      <c r="LEH66" s="26"/>
      <c r="LEI66" s="26"/>
      <c r="LEJ66" s="26"/>
      <c r="LEK66" s="26"/>
      <c r="LEL66" s="26"/>
      <c r="LEM66" s="26"/>
      <c r="LEN66" s="26"/>
      <c r="LEO66" s="26"/>
      <c r="LEP66" s="26"/>
      <c r="LEQ66" s="26"/>
      <c r="LER66" s="26"/>
      <c r="LES66" s="26"/>
      <c r="LET66" s="26"/>
      <c r="LEU66" s="26"/>
      <c r="LEV66" s="26"/>
      <c r="LEW66" s="26"/>
      <c r="LEX66" s="26"/>
      <c r="LEY66" s="26"/>
      <c r="LEZ66" s="26"/>
      <c r="LFA66" s="26"/>
      <c r="LFB66" s="26"/>
      <c r="LFC66" s="26"/>
      <c r="LFD66" s="26"/>
      <c r="LFE66" s="26"/>
      <c r="LFF66" s="26"/>
      <c r="LFG66" s="26"/>
      <c r="LFH66" s="26"/>
      <c r="LFI66" s="26"/>
      <c r="LFJ66" s="26"/>
      <c r="LFK66" s="26"/>
      <c r="LFL66" s="26"/>
      <c r="LFM66" s="26"/>
      <c r="LFN66" s="26"/>
      <c r="LFO66" s="26"/>
      <c r="LFP66" s="26"/>
      <c r="LFQ66" s="26"/>
      <c r="LFR66" s="26"/>
      <c r="LFS66" s="26"/>
      <c r="LFT66" s="26"/>
      <c r="LFU66" s="26"/>
      <c r="LFV66" s="26"/>
      <c r="LFW66" s="26"/>
      <c r="LFX66" s="26"/>
      <c r="LFY66" s="26"/>
      <c r="LFZ66" s="26"/>
      <c r="LGA66" s="26"/>
      <c r="LGB66" s="26"/>
      <c r="LGC66" s="26"/>
      <c r="LGD66" s="26"/>
      <c r="LGE66" s="26"/>
      <c r="LGF66" s="26"/>
      <c r="LGG66" s="26"/>
      <c r="LGH66" s="26"/>
      <c r="LGI66" s="26"/>
      <c r="LGJ66" s="26"/>
      <c r="LGK66" s="26"/>
      <c r="LGL66" s="26"/>
      <c r="LGM66" s="26"/>
      <c r="LGN66" s="26"/>
      <c r="LGO66" s="26"/>
      <c r="LGP66" s="26"/>
      <c r="LGQ66" s="26"/>
      <c r="LGR66" s="26"/>
      <c r="LGS66" s="26"/>
      <c r="LGT66" s="26"/>
      <c r="LGU66" s="26"/>
      <c r="LGV66" s="26"/>
      <c r="LGW66" s="26"/>
      <c r="LGX66" s="26"/>
      <c r="LGY66" s="26"/>
      <c r="LGZ66" s="26"/>
      <c r="LHA66" s="26"/>
      <c r="LHB66" s="26"/>
      <c r="LHC66" s="26"/>
      <c r="LHD66" s="26"/>
      <c r="LHE66" s="26"/>
      <c r="LHF66" s="26"/>
      <c r="LHG66" s="26"/>
      <c r="LHH66" s="26"/>
      <c r="LHI66" s="26"/>
      <c r="LHJ66" s="26"/>
      <c r="LHK66" s="26"/>
      <c r="LHL66" s="26"/>
      <c r="LHM66" s="26"/>
      <c r="LHN66" s="26"/>
      <c r="LHO66" s="26"/>
      <c r="LHP66" s="26"/>
      <c r="LHQ66" s="26"/>
      <c r="LHR66" s="26"/>
      <c r="LHS66" s="26"/>
      <c r="LHT66" s="26"/>
      <c r="LHU66" s="26"/>
      <c r="LHV66" s="26"/>
      <c r="LHW66" s="26"/>
      <c r="LHX66" s="26"/>
      <c r="LHY66" s="26"/>
      <c r="LHZ66" s="26"/>
      <c r="LIA66" s="26"/>
      <c r="LIB66" s="26"/>
      <c r="LIC66" s="26"/>
      <c r="LID66" s="26"/>
      <c r="LIE66" s="26"/>
      <c r="LIF66" s="26"/>
      <c r="LIG66" s="26"/>
      <c r="LIH66" s="26"/>
      <c r="LII66" s="26"/>
      <c r="LIJ66" s="26"/>
      <c r="LIK66" s="26"/>
      <c r="LIL66" s="26"/>
      <c r="LIM66" s="26"/>
      <c r="LIN66" s="26"/>
      <c r="LIO66" s="26"/>
      <c r="LIP66" s="26"/>
      <c r="LIQ66" s="26"/>
      <c r="LIR66" s="26"/>
      <c r="LIS66" s="26"/>
      <c r="LIT66" s="26"/>
      <c r="LIU66" s="26"/>
      <c r="LIV66" s="26"/>
      <c r="LIW66" s="26"/>
      <c r="LIX66" s="26"/>
      <c r="LIY66" s="26"/>
      <c r="LIZ66" s="26"/>
      <c r="LJA66" s="26"/>
      <c r="LJB66" s="26"/>
      <c r="LJC66" s="26"/>
      <c r="LJD66" s="26"/>
      <c r="LJE66" s="26"/>
      <c r="LJF66" s="26"/>
      <c r="LJG66" s="26"/>
      <c r="LJH66" s="26"/>
      <c r="LJI66" s="26"/>
      <c r="LJJ66" s="26"/>
      <c r="LJK66" s="26"/>
      <c r="LJL66" s="26"/>
      <c r="LJM66" s="26"/>
      <c r="LJN66" s="26"/>
      <c r="LJO66" s="26"/>
      <c r="LJP66" s="26"/>
      <c r="LJQ66" s="26"/>
      <c r="LJR66" s="26"/>
      <c r="LJS66" s="26"/>
      <c r="LJT66" s="26"/>
      <c r="LJU66" s="26"/>
      <c r="LJV66" s="26"/>
      <c r="LJW66" s="26"/>
      <c r="LJX66" s="26"/>
      <c r="LJY66" s="26"/>
      <c r="LJZ66" s="26"/>
      <c r="LKA66" s="26"/>
      <c r="LKB66" s="26"/>
      <c r="LKC66" s="26"/>
      <c r="LKD66" s="26"/>
      <c r="LKE66" s="26"/>
      <c r="LKF66" s="26"/>
      <c r="LKG66" s="26"/>
      <c r="LKH66" s="26"/>
      <c r="LKI66" s="26"/>
      <c r="LKJ66" s="26"/>
      <c r="LKK66" s="26"/>
      <c r="LKL66" s="26"/>
      <c r="LKM66" s="26"/>
      <c r="LKN66" s="26"/>
      <c r="LKO66" s="26"/>
      <c r="LKP66" s="26"/>
      <c r="LKQ66" s="26"/>
      <c r="LKR66" s="26"/>
      <c r="LKS66" s="26"/>
      <c r="LKT66" s="26"/>
      <c r="LKU66" s="26"/>
      <c r="LKV66" s="26"/>
      <c r="LKW66" s="26"/>
      <c r="LKX66" s="26"/>
      <c r="LKY66" s="26"/>
      <c r="LKZ66" s="26"/>
      <c r="LLA66" s="26"/>
      <c r="LLB66" s="26"/>
      <c r="LLC66" s="26"/>
      <c r="LLD66" s="26"/>
      <c r="LLE66" s="26"/>
      <c r="LLF66" s="26"/>
      <c r="LLG66" s="26"/>
      <c r="LLH66" s="26"/>
      <c r="LLI66" s="26"/>
      <c r="LLJ66" s="26"/>
      <c r="LLK66" s="26"/>
      <c r="LLL66" s="26"/>
      <c r="LLM66" s="26"/>
      <c r="LLN66" s="26"/>
      <c r="LLO66" s="26"/>
      <c r="LLP66" s="26"/>
      <c r="LLQ66" s="26"/>
      <c r="LLR66" s="26"/>
      <c r="LLS66" s="26"/>
      <c r="LLT66" s="26"/>
      <c r="LLU66" s="26"/>
      <c r="LLV66" s="26"/>
      <c r="LLW66" s="26"/>
      <c r="LLX66" s="26"/>
      <c r="LLY66" s="26"/>
      <c r="LLZ66" s="26"/>
      <c r="LMA66" s="26"/>
      <c r="LMB66" s="26"/>
      <c r="LMC66" s="26"/>
      <c r="LMD66" s="26"/>
      <c r="LME66" s="26"/>
      <c r="LMF66" s="26"/>
      <c r="LMG66" s="26"/>
      <c r="LMH66" s="26"/>
      <c r="LMI66" s="26"/>
      <c r="LMJ66" s="26"/>
      <c r="LMK66" s="26"/>
      <c r="LML66" s="26"/>
      <c r="LMM66" s="26"/>
      <c r="LMN66" s="26"/>
      <c r="LMO66" s="26"/>
      <c r="LMP66" s="26"/>
      <c r="LMQ66" s="26"/>
      <c r="LMR66" s="26"/>
      <c r="LMS66" s="26"/>
      <c r="LMT66" s="26"/>
      <c r="LMU66" s="26"/>
      <c r="LMV66" s="26"/>
      <c r="LMW66" s="26"/>
      <c r="LMX66" s="26"/>
      <c r="LMY66" s="26"/>
      <c r="LMZ66" s="26"/>
      <c r="LNA66" s="26"/>
      <c r="LNB66" s="26"/>
      <c r="LNC66" s="26"/>
      <c r="LND66" s="26"/>
      <c r="LNE66" s="26"/>
      <c r="LNF66" s="26"/>
      <c r="LNG66" s="26"/>
      <c r="LNH66" s="26"/>
      <c r="LNI66" s="26"/>
      <c r="LNJ66" s="26"/>
      <c r="LNK66" s="26"/>
      <c r="LNL66" s="26"/>
      <c r="LNM66" s="26"/>
      <c r="LNN66" s="26"/>
      <c r="LNO66" s="26"/>
      <c r="LNP66" s="26"/>
      <c r="LNQ66" s="26"/>
      <c r="LNR66" s="26"/>
      <c r="LNS66" s="26"/>
      <c r="LNT66" s="26"/>
      <c r="LNU66" s="26"/>
      <c r="LNV66" s="26"/>
      <c r="LNW66" s="26"/>
      <c r="LNX66" s="26"/>
      <c r="LNY66" s="26"/>
      <c r="LNZ66" s="26"/>
      <c r="LOA66" s="26"/>
      <c r="LOB66" s="26"/>
      <c r="LOC66" s="26"/>
      <c r="LOD66" s="26"/>
      <c r="LOE66" s="26"/>
      <c r="LOF66" s="26"/>
      <c r="LOG66" s="26"/>
      <c r="LOH66" s="26"/>
      <c r="LOI66" s="26"/>
      <c r="LOJ66" s="26"/>
      <c r="LOK66" s="26"/>
      <c r="LOL66" s="26"/>
      <c r="LOM66" s="26"/>
      <c r="LON66" s="26"/>
      <c r="LOO66" s="26"/>
      <c r="LOP66" s="26"/>
      <c r="LOQ66" s="26"/>
      <c r="LOR66" s="26"/>
      <c r="LOS66" s="26"/>
      <c r="LOT66" s="26"/>
      <c r="LOU66" s="26"/>
      <c r="LOV66" s="26"/>
      <c r="LOW66" s="26"/>
      <c r="LOX66" s="26"/>
      <c r="LOY66" s="26"/>
      <c r="LOZ66" s="26"/>
      <c r="LPA66" s="26"/>
      <c r="LPB66" s="26"/>
      <c r="LPC66" s="26"/>
      <c r="LPD66" s="26"/>
      <c r="LPE66" s="26"/>
      <c r="LPF66" s="26"/>
      <c r="LPG66" s="26"/>
      <c r="LPH66" s="26"/>
      <c r="LPI66" s="26"/>
      <c r="LPJ66" s="26"/>
      <c r="LPK66" s="26"/>
      <c r="LPL66" s="26"/>
      <c r="LPM66" s="26"/>
      <c r="LPN66" s="26"/>
      <c r="LPO66" s="26"/>
      <c r="LPP66" s="26"/>
      <c r="LPQ66" s="26"/>
      <c r="LPR66" s="26"/>
      <c r="LPS66" s="26"/>
      <c r="LPT66" s="26"/>
      <c r="LPU66" s="26"/>
      <c r="LPV66" s="26"/>
      <c r="LPW66" s="26"/>
      <c r="LPX66" s="26"/>
      <c r="LPY66" s="26"/>
      <c r="LPZ66" s="26"/>
      <c r="LQA66" s="26"/>
      <c r="LQB66" s="26"/>
      <c r="LQC66" s="26"/>
      <c r="LQD66" s="26"/>
      <c r="LQE66" s="26"/>
      <c r="LQF66" s="26"/>
      <c r="LQG66" s="26"/>
      <c r="LQH66" s="26"/>
      <c r="LQI66" s="26"/>
      <c r="LQJ66" s="26"/>
      <c r="LQK66" s="26"/>
      <c r="LQL66" s="26"/>
      <c r="LQM66" s="26"/>
      <c r="LQN66" s="26"/>
      <c r="LQO66" s="26"/>
      <c r="LQP66" s="26"/>
      <c r="LQQ66" s="26"/>
      <c r="LQR66" s="26"/>
      <c r="LQS66" s="26"/>
      <c r="LQT66" s="26"/>
      <c r="LQU66" s="26"/>
      <c r="LQV66" s="26"/>
      <c r="LQW66" s="26"/>
      <c r="LQX66" s="26"/>
      <c r="LQY66" s="26"/>
      <c r="LQZ66" s="26"/>
      <c r="LRA66" s="26"/>
      <c r="LRB66" s="26"/>
      <c r="LRC66" s="26"/>
      <c r="LRD66" s="26"/>
      <c r="LRE66" s="26"/>
      <c r="LRF66" s="26"/>
      <c r="LRG66" s="26"/>
      <c r="LRH66" s="26"/>
      <c r="LRI66" s="26"/>
      <c r="LRJ66" s="26"/>
      <c r="LRK66" s="26"/>
      <c r="LRL66" s="26"/>
      <c r="LRM66" s="26"/>
      <c r="LRN66" s="26"/>
      <c r="LRO66" s="26"/>
      <c r="LRP66" s="26"/>
      <c r="LRQ66" s="26"/>
      <c r="LRR66" s="26"/>
      <c r="LRS66" s="26"/>
      <c r="LRT66" s="26"/>
      <c r="LRU66" s="26"/>
      <c r="LRV66" s="26"/>
      <c r="LRW66" s="26"/>
      <c r="LRX66" s="26"/>
      <c r="LRY66" s="26"/>
      <c r="LRZ66" s="26"/>
      <c r="LSA66" s="26"/>
      <c r="LSB66" s="26"/>
      <c r="LSC66" s="26"/>
      <c r="LSD66" s="26"/>
      <c r="LSE66" s="26"/>
      <c r="LSF66" s="26"/>
      <c r="LSG66" s="26"/>
      <c r="LSH66" s="26"/>
      <c r="LSI66" s="26"/>
      <c r="LSJ66" s="26"/>
      <c r="LSK66" s="26"/>
      <c r="LSL66" s="26"/>
      <c r="LSM66" s="26"/>
      <c r="LSN66" s="26"/>
      <c r="LSO66" s="26"/>
      <c r="LSP66" s="26"/>
      <c r="LSQ66" s="26"/>
      <c r="LSR66" s="26"/>
      <c r="LSS66" s="26"/>
      <c r="LST66" s="26"/>
      <c r="LSU66" s="26"/>
      <c r="LSV66" s="26"/>
      <c r="LSW66" s="26"/>
      <c r="LSX66" s="26"/>
      <c r="LSY66" s="26"/>
      <c r="LSZ66" s="26"/>
      <c r="LTA66" s="26"/>
      <c r="LTB66" s="26"/>
      <c r="LTC66" s="26"/>
      <c r="LTD66" s="26"/>
      <c r="LTE66" s="26"/>
      <c r="LTF66" s="26"/>
      <c r="LTG66" s="26"/>
      <c r="LTH66" s="26"/>
      <c r="LTI66" s="26"/>
      <c r="LTJ66" s="26"/>
      <c r="LTK66" s="26"/>
      <c r="LTL66" s="26"/>
      <c r="LTM66" s="26"/>
      <c r="LTN66" s="26"/>
      <c r="LTO66" s="26"/>
      <c r="LTP66" s="26"/>
      <c r="LTQ66" s="26"/>
      <c r="LTR66" s="26"/>
      <c r="LTS66" s="26"/>
      <c r="LTT66" s="26"/>
      <c r="LTU66" s="26"/>
      <c r="LTV66" s="26"/>
      <c r="LTW66" s="26"/>
      <c r="LTX66" s="26"/>
      <c r="LTY66" s="26"/>
      <c r="LTZ66" s="26"/>
      <c r="LUA66" s="26"/>
      <c r="LUB66" s="26"/>
      <c r="LUC66" s="26"/>
      <c r="LUD66" s="26"/>
      <c r="LUE66" s="26"/>
      <c r="LUF66" s="26"/>
      <c r="LUG66" s="26"/>
      <c r="LUH66" s="26"/>
      <c r="LUI66" s="26"/>
      <c r="LUJ66" s="26"/>
      <c r="LUK66" s="26"/>
      <c r="LUL66" s="26"/>
      <c r="LUM66" s="26"/>
      <c r="LUN66" s="26"/>
      <c r="LUO66" s="26"/>
      <c r="LUP66" s="26"/>
      <c r="LUQ66" s="26"/>
      <c r="LUR66" s="26"/>
      <c r="LUS66" s="26"/>
      <c r="LUT66" s="26"/>
      <c r="LUU66" s="26"/>
      <c r="LUV66" s="26"/>
      <c r="LUW66" s="26"/>
      <c r="LUX66" s="26"/>
      <c r="LUY66" s="26"/>
      <c r="LUZ66" s="26"/>
      <c r="LVA66" s="26"/>
      <c r="LVB66" s="26"/>
      <c r="LVC66" s="26"/>
      <c r="LVD66" s="26"/>
      <c r="LVE66" s="26"/>
      <c r="LVF66" s="26"/>
      <c r="LVG66" s="26"/>
      <c r="LVH66" s="26"/>
      <c r="LVI66" s="26"/>
      <c r="LVJ66" s="26"/>
      <c r="LVK66" s="26"/>
      <c r="LVL66" s="26"/>
      <c r="LVM66" s="26"/>
      <c r="LVN66" s="26"/>
      <c r="LVO66" s="26"/>
      <c r="LVP66" s="26"/>
      <c r="LVQ66" s="26"/>
      <c r="LVR66" s="26"/>
      <c r="LVS66" s="26"/>
      <c r="LVT66" s="26"/>
      <c r="LVU66" s="26"/>
      <c r="LVV66" s="26"/>
      <c r="LVW66" s="26"/>
      <c r="LVX66" s="26"/>
      <c r="LVY66" s="26"/>
      <c r="LVZ66" s="26"/>
      <c r="LWA66" s="26"/>
      <c r="LWB66" s="26"/>
      <c r="LWC66" s="26"/>
      <c r="LWD66" s="26"/>
      <c r="LWE66" s="26"/>
      <c r="LWF66" s="26"/>
      <c r="LWG66" s="26"/>
      <c r="LWH66" s="26"/>
      <c r="LWI66" s="26"/>
      <c r="LWJ66" s="26"/>
      <c r="LWK66" s="26"/>
      <c r="LWL66" s="26"/>
      <c r="LWM66" s="26"/>
      <c r="LWN66" s="26"/>
      <c r="LWO66" s="26"/>
      <c r="LWP66" s="26"/>
      <c r="LWQ66" s="26"/>
      <c r="LWR66" s="26"/>
      <c r="LWS66" s="26"/>
      <c r="LWT66" s="26"/>
      <c r="LWU66" s="26"/>
      <c r="LWV66" s="26"/>
      <c r="LWW66" s="26"/>
      <c r="LWX66" s="26"/>
      <c r="LWY66" s="26"/>
      <c r="LWZ66" s="26"/>
      <c r="LXA66" s="26"/>
      <c r="LXB66" s="26"/>
      <c r="LXC66" s="26"/>
      <c r="LXD66" s="26"/>
      <c r="LXE66" s="26"/>
      <c r="LXF66" s="26"/>
      <c r="LXG66" s="26"/>
      <c r="LXH66" s="26"/>
      <c r="LXI66" s="26"/>
      <c r="LXJ66" s="26"/>
      <c r="LXK66" s="26"/>
      <c r="LXL66" s="26"/>
      <c r="LXM66" s="26"/>
      <c r="LXN66" s="26"/>
      <c r="LXO66" s="26"/>
      <c r="LXP66" s="26"/>
      <c r="LXQ66" s="26"/>
      <c r="LXR66" s="26"/>
      <c r="LXS66" s="26"/>
      <c r="LXT66" s="26"/>
      <c r="LXU66" s="26"/>
      <c r="LXV66" s="26"/>
      <c r="LXW66" s="26"/>
      <c r="LXX66" s="26"/>
      <c r="LXY66" s="26"/>
      <c r="LXZ66" s="26"/>
      <c r="LYA66" s="26"/>
      <c r="LYB66" s="26"/>
      <c r="LYC66" s="26"/>
      <c r="LYD66" s="26"/>
      <c r="LYE66" s="26"/>
      <c r="LYF66" s="26"/>
      <c r="LYG66" s="26"/>
      <c r="LYH66" s="26"/>
      <c r="LYI66" s="26"/>
      <c r="LYJ66" s="26"/>
      <c r="LYK66" s="26"/>
      <c r="LYL66" s="26"/>
      <c r="LYM66" s="26"/>
      <c r="LYN66" s="26"/>
      <c r="LYO66" s="26"/>
      <c r="LYP66" s="26"/>
      <c r="LYQ66" s="26"/>
      <c r="LYR66" s="26"/>
      <c r="LYS66" s="26"/>
      <c r="LYT66" s="26"/>
      <c r="LYU66" s="26"/>
      <c r="LYV66" s="26"/>
      <c r="LYW66" s="26"/>
      <c r="LYX66" s="26"/>
      <c r="LYY66" s="26"/>
      <c r="LYZ66" s="26"/>
      <c r="LZA66" s="26"/>
      <c r="LZB66" s="26"/>
      <c r="LZC66" s="26"/>
      <c r="LZD66" s="26"/>
      <c r="LZE66" s="26"/>
      <c r="LZF66" s="26"/>
      <c r="LZG66" s="26"/>
      <c r="LZH66" s="26"/>
      <c r="LZI66" s="26"/>
      <c r="LZJ66" s="26"/>
      <c r="LZK66" s="26"/>
      <c r="LZL66" s="26"/>
      <c r="LZM66" s="26"/>
      <c r="LZN66" s="26"/>
      <c r="LZO66" s="26"/>
      <c r="LZP66" s="26"/>
      <c r="LZQ66" s="26"/>
      <c r="LZR66" s="26"/>
      <c r="LZS66" s="26"/>
      <c r="LZT66" s="26"/>
      <c r="LZU66" s="26"/>
      <c r="LZV66" s="26"/>
      <c r="LZW66" s="26"/>
      <c r="LZX66" s="26"/>
      <c r="LZY66" s="26"/>
      <c r="LZZ66" s="26"/>
      <c r="MAA66" s="26"/>
      <c r="MAB66" s="26"/>
      <c r="MAC66" s="26"/>
      <c r="MAD66" s="26"/>
      <c r="MAE66" s="26"/>
      <c r="MAF66" s="26"/>
      <c r="MAG66" s="26"/>
      <c r="MAH66" s="26"/>
      <c r="MAI66" s="26"/>
      <c r="MAJ66" s="26"/>
      <c r="MAK66" s="26"/>
      <c r="MAL66" s="26"/>
      <c r="MAM66" s="26"/>
      <c r="MAN66" s="26"/>
      <c r="MAO66" s="26"/>
      <c r="MAP66" s="26"/>
      <c r="MAQ66" s="26"/>
      <c r="MAR66" s="26"/>
      <c r="MAS66" s="26"/>
      <c r="MAT66" s="26"/>
      <c r="MAU66" s="26"/>
      <c r="MAV66" s="26"/>
      <c r="MAW66" s="26"/>
      <c r="MAX66" s="26"/>
      <c r="MAY66" s="26"/>
      <c r="MAZ66" s="26"/>
      <c r="MBA66" s="26"/>
      <c r="MBB66" s="26"/>
      <c r="MBC66" s="26"/>
      <c r="MBD66" s="26"/>
      <c r="MBE66" s="26"/>
      <c r="MBF66" s="26"/>
      <c r="MBG66" s="26"/>
      <c r="MBH66" s="26"/>
      <c r="MBI66" s="26"/>
      <c r="MBJ66" s="26"/>
      <c r="MBK66" s="26"/>
      <c r="MBL66" s="26"/>
      <c r="MBM66" s="26"/>
      <c r="MBN66" s="26"/>
      <c r="MBO66" s="26"/>
      <c r="MBP66" s="26"/>
      <c r="MBQ66" s="26"/>
      <c r="MBR66" s="26"/>
      <c r="MBS66" s="26"/>
      <c r="MBT66" s="26"/>
      <c r="MBU66" s="26"/>
      <c r="MBV66" s="26"/>
      <c r="MBW66" s="26"/>
      <c r="MBX66" s="26"/>
      <c r="MBY66" s="26"/>
      <c r="MBZ66" s="26"/>
      <c r="MCA66" s="26"/>
      <c r="MCB66" s="26"/>
      <c r="MCC66" s="26"/>
      <c r="MCD66" s="26"/>
      <c r="MCE66" s="26"/>
      <c r="MCF66" s="26"/>
      <c r="MCG66" s="26"/>
      <c r="MCH66" s="26"/>
      <c r="MCI66" s="26"/>
      <c r="MCJ66" s="26"/>
      <c r="MCK66" s="26"/>
      <c r="MCL66" s="26"/>
      <c r="MCM66" s="26"/>
      <c r="MCN66" s="26"/>
      <c r="MCO66" s="26"/>
      <c r="MCP66" s="26"/>
      <c r="MCQ66" s="26"/>
      <c r="MCR66" s="26"/>
      <c r="MCS66" s="26"/>
      <c r="MCT66" s="26"/>
      <c r="MCU66" s="26"/>
      <c r="MCV66" s="26"/>
      <c r="MCW66" s="26"/>
      <c r="MCX66" s="26"/>
      <c r="MCY66" s="26"/>
      <c r="MCZ66" s="26"/>
      <c r="MDA66" s="26"/>
      <c r="MDB66" s="26"/>
      <c r="MDC66" s="26"/>
      <c r="MDD66" s="26"/>
      <c r="MDE66" s="26"/>
      <c r="MDF66" s="26"/>
      <c r="MDG66" s="26"/>
      <c r="MDH66" s="26"/>
      <c r="MDI66" s="26"/>
      <c r="MDJ66" s="26"/>
      <c r="MDK66" s="26"/>
      <c r="MDL66" s="26"/>
      <c r="MDM66" s="26"/>
      <c r="MDN66" s="26"/>
      <c r="MDO66" s="26"/>
      <c r="MDP66" s="26"/>
      <c r="MDQ66" s="26"/>
      <c r="MDR66" s="26"/>
      <c r="MDS66" s="26"/>
      <c r="MDT66" s="26"/>
      <c r="MDU66" s="26"/>
      <c r="MDV66" s="26"/>
      <c r="MDW66" s="26"/>
      <c r="MDX66" s="26"/>
      <c r="MDY66" s="26"/>
      <c r="MDZ66" s="26"/>
      <c r="MEA66" s="26"/>
      <c r="MEB66" s="26"/>
      <c r="MEC66" s="26"/>
      <c r="MED66" s="26"/>
      <c r="MEE66" s="26"/>
      <c r="MEF66" s="26"/>
      <c r="MEG66" s="26"/>
      <c r="MEH66" s="26"/>
      <c r="MEI66" s="26"/>
      <c r="MEJ66" s="26"/>
      <c r="MEK66" s="26"/>
      <c r="MEL66" s="26"/>
      <c r="MEM66" s="26"/>
      <c r="MEN66" s="26"/>
      <c r="MEO66" s="26"/>
      <c r="MEP66" s="26"/>
      <c r="MEQ66" s="26"/>
      <c r="MER66" s="26"/>
      <c r="MES66" s="26"/>
      <c r="MET66" s="26"/>
      <c r="MEU66" s="26"/>
      <c r="MEV66" s="26"/>
      <c r="MEW66" s="26"/>
      <c r="MEX66" s="26"/>
      <c r="MEY66" s="26"/>
      <c r="MEZ66" s="26"/>
      <c r="MFA66" s="26"/>
      <c r="MFB66" s="26"/>
      <c r="MFC66" s="26"/>
      <c r="MFD66" s="26"/>
      <c r="MFE66" s="26"/>
      <c r="MFF66" s="26"/>
      <c r="MFG66" s="26"/>
      <c r="MFH66" s="26"/>
      <c r="MFI66" s="26"/>
      <c r="MFJ66" s="26"/>
      <c r="MFK66" s="26"/>
      <c r="MFL66" s="26"/>
      <c r="MFM66" s="26"/>
      <c r="MFN66" s="26"/>
      <c r="MFO66" s="26"/>
      <c r="MFP66" s="26"/>
      <c r="MFQ66" s="26"/>
      <c r="MFR66" s="26"/>
      <c r="MFS66" s="26"/>
      <c r="MFT66" s="26"/>
      <c r="MFU66" s="26"/>
      <c r="MFV66" s="26"/>
      <c r="MFW66" s="26"/>
      <c r="MFX66" s="26"/>
      <c r="MFY66" s="26"/>
      <c r="MFZ66" s="26"/>
      <c r="MGA66" s="26"/>
      <c r="MGB66" s="26"/>
      <c r="MGC66" s="26"/>
      <c r="MGD66" s="26"/>
      <c r="MGE66" s="26"/>
      <c r="MGF66" s="26"/>
      <c r="MGG66" s="26"/>
      <c r="MGH66" s="26"/>
      <c r="MGI66" s="26"/>
      <c r="MGJ66" s="26"/>
      <c r="MGK66" s="26"/>
      <c r="MGL66" s="26"/>
      <c r="MGM66" s="26"/>
      <c r="MGN66" s="26"/>
      <c r="MGO66" s="26"/>
      <c r="MGP66" s="26"/>
      <c r="MGQ66" s="26"/>
      <c r="MGR66" s="26"/>
      <c r="MGS66" s="26"/>
      <c r="MGT66" s="26"/>
      <c r="MGU66" s="26"/>
      <c r="MGV66" s="26"/>
      <c r="MGW66" s="26"/>
      <c r="MGX66" s="26"/>
      <c r="MGY66" s="26"/>
      <c r="MGZ66" s="26"/>
      <c r="MHA66" s="26"/>
      <c r="MHB66" s="26"/>
      <c r="MHC66" s="26"/>
      <c r="MHD66" s="26"/>
      <c r="MHE66" s="26"/>
      <c r="MHF66" s="26"/>
      <c r="MHG66" s="26"/>
      <c r="MHH66" s="26"/>
      <c r="MHI66" s="26"/>
      <c r="MHJ66" s="26"/>
      <c r="MHK66" s="26"/>
      <c r="MHL66" s="26"/>
      <c r="MHM66" s="26"/>
      <c r="MHN66" s="26"/>
      <c r="MHO66" s="26"/>
      <c r="MHP66" s="26"/>
      <c r="MHQ66" s="26"/>
      <c r="MHR66" s="26"/>
      <c r="MHS66" s="26"/>
      <c r="MHT66" s="26"/>
      <c r="MHU66" s="26"/>
      <c r="MHV66" s="26"/>
      <c r="MHW66" s="26"/>
      <c r="MHX66" s="26"/>
      <c r="MHY66" s="26"/>
      <c r="MHZ66" s="26"/>
      <c r="MIA66" s="26"/>
      <c r="MIB66" s="26"/>
      <c r="MIC66" s="26"/>
      <c r="MID66" s="26"/>
      <c r="MIE66" s="26"/>
      <c r="MIF66" s="26"/>
      <c r="MIG66" s="26"/>
      <c r="MIH66" s="26"/>
      <c r="MII66" s="26"/>
      <c r="MIJ66" s="26"/>
      <c r="MIK66" s="26"/>
      <c r="MIL66" s="26"/>
      <c r="MIM66" s="26"/>
      <c r="MIN66" s="26"/>
      <c r="MIO66" s="26"/>
      <c r="MIP66" s="26"/>
      <c r="MIQ66" s="26"/>
      <c r="MIR66" s="26"/>
      <c r="MIS66" s="26"/>
      <c r="MIT66" s="26"/>
      <c r="MIU66" s="26"/>
      <c r="MIV66" s="26"/>
      <c r="MIW66" s="26"/>
      <c r="MIX66" s="26"/>
      <c r="MIY66" s="26"/>
      <c r="MIZ66" s="26"/>
      <c r="MJA66" s="26"/>
      <c r="MJB66" s="26"/>
      <c r="MJC66" s="26"/>
      <c r="MJD66" s="26"/>
      <c r="MJE66" s="26"/>
      <c r="MJF66" s="26"/>
      <c r="MJG66" s="26"/>
      <c r="MJH66" s="26"/>
      <c r="MJI66" s="26"/>
      <c r="MJJ66" s="26"/>
      <c r="MJK66" s="26"/>
      <c r="MJL66" s="26"/>
      <c r="MJM66" s="26"/>
      <c r="MJN66" s="26"/>
      <c r="MJO66" s="26"/>
      <c r="MJP66" s="26"/>
      <c r="MJQ66" s="26"/>
      <c r="MJR66" s="26"/>
      <c r="MJS66" s="26"/>
      <c r="MJT66" s="26"/>
      <c r="MJU66" s="26"/>
      <c r="MJV66" s="26"/>
      <c r="MJW66" s="26"/>
      <c r="MJX66" s="26"/>
      <c r="MJY66" s="26"/>
      <c r="MJZ66" s="26"/>
      <c r="MKA66" s="26"/>
      <c r="MKB66" s="26"/>
      <c r="MKC66" s="26"/>
      <c r="MKD66" s="26"/>
      <c r="MKE66" s="26"/>
      <c r="MKF66" s="26"/>
      <c r="MKG66" s="26"/>
      <c r="MKH66" s="26"/>
      <c r="MKI66" s="26"/>
      <c r="MKJ66" s="26"/>
      <c r="MKK66" s="26"/>
      <c r="MKL66" s="26"/>
      <c r="MKM66" s="26"/>
      <c r="MKN66" s="26"/>
      <c r="MKO66" s="26"/>
      <c r="MKP66" s="26"/>
      <c r="MKQ66" s="26"/>
      <c r="MKR66" s="26"/>
      <c r="MKS66" s="26"/>
      <c r="MKT66" s="26"/>
      <c r="MKU66" s="26"/>
      <c r="MKV66" s="26"/>
      <c r="MKW66" s="26"/>
      <c r="MKX66" s="26"/>
      <c r="MKY66" s="26"/>
      <c r="MKZ66" s="26"/>
      <c r="MLA66" s="26"/>
      <c r="MLB66" s="26"/>
      <c r="MLC66" s="26"/>
      <c r="MLD66" s="26"/>
      <c r="MLE66" s="26"/>
      <c r="MLF66" s="26"/>
      <c r="MLG66" s="26"/>
      <c r="MLH66" s="26"/>
      <c r="MLI66" s="26"/>
      <c r="MLJ66" s="26"/>
      <c r="MLK66" s="26"/>
      <c r="MLL66" s="26"/>
      <c r="MLM66" s="26"/>
      <c r="MLN66" s="26"/>
      <c r="MLO66" s="26"/>
      <c r="MLP66" s="26"/>
      <c r="MLQ66" s="26"/>
      <c r="MLR66" s="26"/>
      <c r="MLS66" s="26"/>
      <c r="MLT66" s="26"/>
      <c r="MLU66" s="26"/>
      <c r="MLV66" s="26"/>
      <c r="MLW66" s="26"/>
      <c r="MLX66" s="26"/>
      <c r="MLY66" s="26"/>
      <c r="MLZ66" s="26"/>
      <c r="MMA66" s="26"/>
      <c r="MMB66" s="26"/>
      <c r="MMC66" s="26"/>
      <c r="MMD66" s="26"/>
      <c r="MME66" s="26"/>
      <c r="MMF66" s="26"/>
      <c r="MMG66" s="26"/>
      <c r="MMH66" s="26"/>
      <c r="MMI66" s="26"/>
      <c r="MMJ66" s="26"/>
      <c r="MMK66" s="26"/>
      <c r="MML66" s="26"/>
      <c r="MMM66" s="26"/>
      <c r="MMN66" s="26"/>
      <c r="MMO66" s="26"/>
      <c r="MMP66" s="26"/>
      <c r="MMQ66" s="26"/>
      <c r="MMR66" s="26"/>
      <c r="MMS66" s="26"/>
      <c r="MMT66" s="26"/>
      <c r="MMU66" s="26"/>
      <c r="MMV66" s="26"/>
      <c r="MMW66" s="26"/>
      <c r="MMX66" s="26"/>
      <c r="MMY66" s="26"/>
      <c r="MMZ66" s="26"/>
      <c r="MNA66" s="26"/>
      <c r="MNB66" s="26"/>
      <c r="MNC66" s="26"/>
      <c r="MND66" s="26"/>
      <c r="MNE66" s="26"/>
      <c r="MNF66" s="26"/>
      <c r="MNG66" s="26"/>
      <c r="MNH66" s="26"/>
      <c r="MNI66" s="26"/>
      <c r="MNJ66" s="26"/>
      <c r="MNK66" s="26"/>
      <c r="MNL66" s="26"/>
      <c r="MNM66" s="26"/>
      <c r="MNN66" s="26"/>
      <c r="MNO66" s="26"/>
      <c r="MNP66" s="26"/>
      <c r="MNQ66" s="26"/>
      <c r="MNR66" s="26"/>
      <c r="MNS66" s="26"/>
      <c r="MNT66" s="26"/>
      <c r="MNU66" s="26"/>
      <c r="MNV66" s="26"/>
      <c r="MNW66" s="26"/>
      <c r="MNX66" s="26"/>
      <c r="MNY66" s="26"/>
      <c r="MNZ66" s="26"/>
      <c r="MOA66" s="26"/>
      <c r="MOB66" s="26"/>
      <c r="MOC66" s="26"/>
      <c r="MOD66" s="26"/>
      <c r="MOE66" s="26"/>
      <c r="MOF66" s="26"/>
      <c r="MOG66" s="26"/>
      <c r="MOH66" s="26"/>
      <c r="MOI66" s="26"/>
      <c r="MOJ66" s="26"/>
      <c r="MOK66" s="26"/>
      <c r="MOL66" s="26"/>
      <c r="MOM66" s="26"/>
      <c r="MON66" s="26"/>
      <c r="MOO66" s="26"/>
      <c r="MOP66" s="26"/>
      <c r="MOQ66" s="26"/>
      <c r="MOR66" s="26"/>
      <c r="MOS66" s="26"/>
      <c r="MOT66" s="26"/>
      <c r="MOU66" s="26"/>
      <c r="MOV66" s="26"/>
      <c r="MOW66" s="26"/>
      <c r="MOX66" s="26"/>
      <c r="MOY66" s="26"/>
      <c r="MOZ66" s="26"/>
      <c r="MPA66" s="26"/>
      <c r="MPB66" s="26"/>
      <c r="MPC66" s="26"/>
      <c r="MPD66" s="26"/>
      <c r="MPE66" s="26"/>
      <c r="MPF66" s="26"/>
      <c r="MPG66" s="26"/>
      <c r="MPH66" s="26"/>
      <c r="MPI66" s="26"/>
      <c r="MPJ66" s="26"/>
      <c r="MPK66" s="26"/>
      <c r="MPL66" s="26"/>
      <c r="MPM66" s="26"/>
      <c r="MPN66" s="26"/>
      <c r="MPO66" s="26"/>
      <c r="MPP66" s="26"/>
      <c r="MPQ66" s="26"/>
      <c r="MPR66" s="26"/>
      <c r="MPS66" s="26"/>
      <c r="MPT66" s="26"/>
      <c r="MPU66" s="26"/>
      <c r="MPV66" s="26"/>
      <c r="MPW66" s="26"/>
      <c r="MPX66" s="26"/>
      <c r="MPY66" s="26"/>
      <c r="MPZ66" s="26"/>
      <c r="MQA66" s="26"/>
      <c r="MQB66" s="26"/>
      <c r="MQC66" s="26"/>
      <c r="MQD66" s="26"/>
      <c r="MQE66" s="26"/>
      <c r="MQF66" s="26"/>
      <c r="MQG66" s="26"/>
      <c r="MQH66" s="26"/>
      <c r="MQI66" s="26"/>
      <c r="MQJ66" s="26"/>
      <c r="MQK66" s="26"/>
      <c r="MQL66" s="26"/>
      <c r="MQM66" s="26"/>
      <c r="MQN66" s="26"/>
      <c r="MQO66" s="26"/>
      <c r="MQP66" s="26"/>
      <c r="MQQ66" s="26"/>
      <c r="MQR66" s="26"/>
      <c r="MQS66" s="26"/>
      <c r="MQT66" s="26"/>
      <c r="MQU66" s="26"/>
      <c r="MQV66" s="26"/>
      <c r="MQW66" s="26"/>
      <c r="MQX66" s="26"/>
      <c r="MQY66" s="26"/>
      <c r="MQZ66" s="26"/>
      <c r="MRA66" s="26"/>
      <c r="MRB66" s="26"/>
      <c r="MRC66" s="26"/>
      <c r="MRD66" s="26"/>
      <c r="MRE66" s="26"/>
      <c r="MRF66" s="26"/>
      <c r="MRG66" s="26"/>
      <c r="MRH66" s="26"/>
      <c r="MRI66" s="26"/>
      <c r="MRJ66" s="26"/>
      <c r="MRK66" s="26"/>
      <c r="MRL66" s="26"/>
      <c r="MRM66" s="26"/>
      <c r="MRN66" s="26"/>
      <c r="MRO66" s="26"/>
      <c r="MRP66" s="26"/>
      <c r="MRQ66" s="26"/>
      <c r="MRR66" s="26"/>
      <c r="MRS66" s="26"/>
      <c r="MRT66" s="26"/>
      <c r="MRU66" s="26"/>
      <c r="MRV66" s="26"/>
      <c r="MRW66" s="26"/>
      <c r="MRX66" s="26"/>
      <c r="MRY66" s="26"/>
      <c r="MRZ66" s="26"/>
      <c r="MSA66" s="26"/>
      <c r="MSB66" s="26"/>
      <c r="MSC66" s="26"/>
      <c r="MSD66" s="26"/>
      <c r="MSE66" s="26"/>
      <c r="MSF66" s="26"/>
      <c r="MSG66" s="26"/>
      <c r="MSH66" s="26"/>
      <c r="MSI66" s="26"/>
      <c r="MSJ66" s="26"/>
      <c r="MSK66" s="26"/>
      <c r="MSL66" s="26"/>
      <c r="MSM66" s="26"/>
      <c r="MSN66" s="26"/>
      <c r="MSO66" s="26"/>
      <c r="MSP66" s="26"/>
      <c r="MSQ66" s="26"/>
      <c r="MSR66" s="26"/>
      <c r="MSS66" s="26"/>
      <c r="MST66" s="26"/>
      <c r="MSU66" s="26"/>
      <c r="MSV66" s="26"/>
      <c r="MSW66" s="26"/>
      <c r="MSX66" s="26"/>
      <c r="MSY66" s="26"/>
      <c r="MSZ66" s="26"/>
      <c r="MTA66" s="26"/>
      <c r="MTB66" s="26"/>
      <c r="MTC66" s="26"/>
      <c r="MTD66" s="26"/>
      <c r="MTE66" s="26"/>
      <c r="MTF66" s="26"/>
      <c r="MTG66" s="26"/>
      <c r="MTH66" s="26"/>
      <c r="MTI66" s="26"/>
      <c r="MTJ66" s="26"/>
      <c r="MTK66" s="26"/>
      <c r="MTL66" s="26"/>
      <c r="MTM66" s="26"/>
      <c r="MTN66" s="26"/>
      <c r="MTO66" s="26"/>
      <c r="MTP66" s="26"/>
      <c r="MTQ66" s="26"/>
      <c r="MTR66" s="26"/>
      <c r="MTS66" s="26"/>
      <c r="MTT66" s="26"/>
      <c r="MTU66" s="26"/>
      <c r="MTV66" s="26"/>
      <c r="MTW66" s="26"/>
      <c r="MTX66" s="26"/>
      <c r="MTY66" s="26"/>
      <c r="MTZ66" s="26"/>
      <c r="MUA66" s="26"/>
      <c r="MUB66" s="26"/>
      <c r="MUC66" s="26"/>
      <c r="MUD66" s="26"/>
      <c r="MUE66" s="26"/>
      <c r="MUF66" s="26"/>
      <c r="MUG66" s="26"/>
      <c r="MUH66" s="26"/>
      <c r="MUI66" s="26"/>
      <c r="MUJ66" s="26"/>
      <c r="MUK66" s="26"/>
      <c r="MUL66" s="26"/>
      <c r="MUM66" s="26"/>
      <c r="MUN66" s="26"/>
      <c r="MUO66" s="26"/>
      <c r="MUP66" s="26"/>
      <c r="MUQ66" s="26"/>
      <c r="MUR66" s="26"/>
      <c r="MUS66" s="26"/>
      <c r="MUT66" s="26"/>
      <c r="MUU66" s="26"/>
      <c r="MUV66" s="26"/>
      <c r="MUW66" s="26"/>
      <c r="MUX66" s="26"/>
      <c r="MUY66" s="26"/>
      <c r="MUZ66" s="26"/>
      <c r="MVA66" s="26"/>
      <c r="MVB66" s="26"/>
      <c r="MVC66" s="26"/>
      <c r="MVD66" s="26"/>
      <c r="MVE66" s="26"/>
      <c r="MVF66" s="26"/>
      <c r="MVG66" s="26"/>
      <c r="MVH66" s="26"/>
      <c r="MVI66" s="26"/>
      <c r="MVJ66" s="26"/>
      <c r="MVK66" s="26"/>
      <c r="MVL66" s="26"/>
      <c r="MVM66" s="26"/>
      <c r="MVN66" s="26"/>
      <c r="MVO66" s="26"/>
      <c r="MVP66" s="26"/>
      <c r="MVQ66" s="26"/>
      <c r="MVR66" s="26"/>
      <c r="MVS66" s="26"/>
      <c r="MVT66" s="26"/>
      <c r="MVU66" s="26"/>
      <c r="MVV66" s="26"/>
      <c r="MVW66" s="26"/>
      <c r="MVX66" s="26"/>
      <c r="MVY66" s="26"/>
      <c r="MVZ66" s="26"/>
      <c r="MWA66" s="26"/>
      <c r="MWB66" s="26"/>
      <c r="MWC66" s="26"/>
      <c r="MWD66" s="26"/>
      <c r="MWE66" s="26"/>
      <c r="MWF66" s="26"/>
      <c r="MWG66" s="26"/>
      <c r="MWH66" s="26"/>
      <c r="MWI66" s="26"/>
      <c r="MWJ66" s="26"/>
      <c r="MWK66" s="26"/>
      <c r="MWL66" s="26"/>
      <c r="MWM66" s="26"/>
      <c r="MWN66" s="26"/>
      <c r="MWO66" s="26"/>
      <c r="MWP66" s="26"/>
      <c r="MWQ66" s="26"/>
      <c r="MWR66" s="26"/>
      <c r="MWS66" s="26"/>
      <c r="MWT66" s="26"/>
      <c r="MWU66" s="26"/>
      <c r="MWV66" s="26"/>
      <c r="MWW66" s="26"/>
      <c r="MWX66" s="26"/>
      <c r="MWY66" s="26"/>
      <c r="MWZ66" s="26"/>
      <c r="MXA66" s="26"/>
      <c r="MXB66" s="26"/>
      <c r="MXC66" s="26"/>
      <c r="MXD66" s="26"/>
      <c r="MXE66" s="26"/>
      <c r="MXF66" s="26"/>
      <c r="MXG66" s="26"/>
      <c r="MXH66" s="26"/>
      <c r="MXI66" s="26"/>
      <c r="MXJ66" s="26"/>
      <c r="MXK66" s="26"/>
      <c r="MXL66" s="26"/>
      <c r="MXM66" s="26"/>
      <c r="MXN66" s="26"/>
      <c r="MXO66" s="26"/>
      <c r="MXP66" s="26"/>
      <c r="MXQ66" s="26"/>
      <c r="MXR66" s="26"/>
      <c r="MXS66" s="26"/>
      <c r="MXT66" s="26"/>
      <c r="MXU66" s="26"/>
      <c r="MXV66" s="26"/>
      <c r="MXW66" s="26"/>
      <c r="MXX66" s="26"/>
      <c r="MXY66" s="26"/>
      <c r="MXZ66" s="26"/>
      <c r="MYA66" s="26"/>
      <c r="MYB66" s="26"/>
      <c r="MYC66" s="26"/>
      <c r="MYD66" s="26"/>
      <c r="MYE66" s="26"/>
      <c r="MYF66" s="26"/>
      <c r="MYG66" s="26"/>
      <c r="MYH66" s="26"/>
      <c r="MYI66" s="26"/>
      <c r="MYJ66" s="26"/>
      <c r="MYK66" s="26"/>
      <c r="MYL66" s="26"/>
      <c r="MYM66" s="26"/>
      <c r="MYN66" s="26"/>
      <c r="MYO66" s="26"/>
      <c r="MYP66" s="26"/>
      <c r="MYQ66" s="26"/>
      <c r="MYR66" s="26"/>
      <c r="MYS66" s="26"/>
      <c r="MYT66" s="26"/>
      <c r="MYU66" s="26"/>
      <c r="MYV66" s="26"/>
      <c r="MYW66" s="26"/>
      <c r="MYX66" s="26"/>
      <c r="MYY66" s="26"/>
      <c r="MYZ66" s="26"/>
      <c r="MZA66" s="26"/>
      <c r="MZB66" s="26"/>
      <c r="MZC66" s="26"/>
      <c r="MZD66" s="26"/>
      <c r="MZE66" s="26"/>
      <c r="MZF66" s="26"/>
      <c r="MZG66" s="26"/>
      <c r="MZH66" s="26"/>
      <c r="MZI66" s="26"/>
      <c r="MZJ66" s="26"/>
      <c r="MZK66" s="26"/>
      <c r="MZL66" s="26"/>
      <c r="MZM66" s="26"/>
      <c r="MZN66" s="26"/>
      <c r="MZO66" s="26"/>
      <c r="MZP66" s="26"/>
      <c r="MZQ66" s="26"/>
      <c r="MZR66" s="26"/>
      <c r="MZS66" s="26"/>
      <c r="MZT66" s="26"/>
      <c r="MZU66" s="26"/>
      <c r="MZV66" s="26"/>
      <c r="MZW66" s="26"/>
      <c r="MZX66" s="26"/>
      <c r="MZY66" s="26"/>
      <c r="MZZ66" s="26"/>
      <c r="NAA66" s="26"/>
      <c r="NAB66" s="26"/>
      <c r="NAC66" s="26"/>
      <c r="NAD66" s="26"/>
      <c r="NAE66" s="26"/>
      <c r="NAF66" s="26"/>
      <c r="NAG66" s="26"/>
      <c r="NAH66" s="26"/>
      <c r="NAI66" s="26"/>
      <c r="NAJ66" s="26"/>
      <c r="NAK66" s="26"/>
      <c r="NAL66" s="26"/>
      <c r="NAM66" s="26"/>
      <c r="NAN66" s="26"/>
      <c r="NAO66" s="26"/>
      <c r="NAP66" s="26"/>
      <c r="NAQ66" s="26"/>
      <c r="NAR66" s="26"/>
      <c r="NAS66" s="26"/>
      <c r="NAT66" s="26"/>
      <c r="NAU66" s="26"/>
      <c r="NAV66" s="26"/>
      <c r="NAW66" s="26"/>
      <c r="NAX66" s="26"/>
      <c r="NAY66" s="26"/>
      <c r="NAZ66" s="26"/>
      <c r="NBA66" s="26"/>
      <c r="NBB66" s="26"/>
      <c r="NBC66" s="26"/>
      <c r="NBD66" s="26"/>
      <c r="NBE66" s="26"/>
      <c r="NBF66" s="26"/>
      <c r="NBG66" s="26"/>
      <c r="NBH66" s="26"/>
      <c r="NBI66" s="26"/>
      <c r="NBJ66" s="26"/>
      <c r="NBK66" s="26"/>
      <c r="NBL66" s="26"/>
      <c r="NBM66" s="26"/>
      <c r="NBN66" s="26"/>
      <c r="NBO66" s="26"/>
      <c r="NBP66" s="26"/>
      <c r="NBQ66" s="26"/>
      <c r="NBR66" s="26"/>
      <c r="NBS66" s="26"/>
      <c r="NBT66" s="26"/>
      <c r="NBU66" s="26"/>
      <c r="NBV66" s="26"/>
      <c r="NBW66" s="26"/>
      <c r="NBX66" s="26"/>
      <c r="NBY66" s="26"/>
      <c r="NBZ66" s="26"/>
      <c r="NCA66" s="26"/>
      <c r="NCB66" s="26"/>
      <c r="NCC66" s="26"/>
      <c r="NCD66" s="26"/>
      <c r="NCE66" s="26"/>
      <c r="NCF66" s="26"/>
      <c r="NCG66" s="26"/>
      <c r="NCH66" s="26"/>
      <c r="NCI66" s="26"/>
      <c r="NCJ66" s="26"/>
      <c r="NCK66" s="26"/>
      <c r="NCL66" s="26"/>
      <c r="NCM66" s="26"/>
      <c r="NCN66" s="26"/>
      <c r="NCO66" s="26"/>
      <c r="NCP66" s="26"/>
      <c r="NCQ66" s="26"/>
      <c r="NCR66" s="26"/>
      <c r="NCS66" s="26"/>
      <c r="NCT66" s="26"/>
      <c r="NCU66" s="26"/>
      <c r="NCV66" s="26"/>
      <c r="NCW66" s="26"/>
      <c r="NCX66" s="26"/>
      <c r="NCY66" s="26"/>
      <c r="NCZ66" s="26"/>
      <c r="NDA66" s="26"/>
      <c r="NDB66" s="26"/>
      <c r="NDC66" s="26"/>
      <c r="NDD66" s="26"/>
      <c r="NDE66" s="26"/>
      <c r="NDF66" s="26"/>
      <c r="NDG66" s="26"/>
      <c r="NDH66" s="26"/>
      <c r="NDI66" s="26"/>
      <c r="NDJ66" s="26"/>
      <c r="NDK66" s="26"/>
      <c r="NDL66" s="26"/>
      <c r="NDM66" s="26"/>
      <c r="NDN66" s="26"/>
      <c r="NDO66" s="26"/>
      <c r="NDP66" s="26"/>
      <c r="NDQ66" s="26"/>
      <c r="NDR66" s="26"/>
      <c r="NDS66" s="26"/>
      <c r="NDT66" s="26"/>
      <c r="NDU66" s="26"/>
      <c r="NDV66" s="26"/>
      <c r="NDW66" s="26"/>
      <c r="NDX66" s="26"/>
      <c r="NDY66" s="26"/>
      <c r="NDZ66" s="26"/>
      <c r="NEA66" s="26"/>
      <c r="NEB66" s="26"/>
      <c r="NEC66" s="26"/>
      <c r="NED66" s="26"/>
      <c r="NEE66" s="26"/>
      <c r="NEF66" s="26"/>
      <c r="NEG66" s="26"/>
      <c r="NEH66" s="26"/>
      <c r="NEI66" s="26"/>
      <c r="NEJ66" s="26"/>
      <c r="NEK66" s="26"/>
      <c r="NEL66" s="26"/>
      <c r="NEM66" s="26"/>
      <c r="NEN66" s="26"/>
      <c r="NEO66" s="26"/>
      <c r="NEP66" s="26"/>
      <c r="NEQ66" s="26"/>
      <c r="NER66" s="26"/>
      <c r="NES66" s="26"/>
      <c r="NET66" s="26"/>
      <c r="NEU66" s="26"/>
      <c r="NEV66" s="26"/>
      <c r="NEW66" s="26"/>
      <c r="NEX66" s="26"/>
      <c r="NEY66" s="26"/>
      <c r="NEZ66" s="26"/>
      <c r="NFA66" s="26"/>
      <c r="NFB66" s="26"/>
      <c r="NFC66" s="26"/>
      <c r="NFD66" s="26"/>
      <c r="NFE66" s="26"/>
      <c r="NFF66" s="26"/>
      <c r="NFG66" s="26"/>
      <c r="NFH66" s="26"/>
      <c r="NFI66" s="26"/>
      <c r="NFJ66" s="26"/>
      <c r="NFK66" s="26"/>
      <c r="NFL66" s="26"/>
      <c r="NFM66" s="26"/>
      <c r="NFN66" s="26"/>
      <c r="NFO66" s="26"/>
      <c r="NFP66" s="26"/>
      <c r="NFQ66" s="26"/>
      <c r="NFR66" s="26"/>
      <c r="NFS66" s="26"/>
      <c r="NFT66" s="26"/>
      <c r="NFU66" s="26"/>
      <c r="NFV66" s="26"/>
      <c r="NFW66" s="26"/>
      <c r="NFX66" s="26"/>
      <c r="NFY66" s="26"/>
      <c r="NFZ66" s="26"/>
      <c r="NGA66" s="26"/>
      <c r="NGB66" s="26"/>
      <c r="NGC66" s="26"/>
      <c r="NGD66" s="26"/>
      <c r="NGE66" s="26"/>
      <c r="NGF66" s="26"/>
      <c r="NGG66" s="26"/>
      <c r="NGH66" s="26"/>
      <c r="NGI66" s="26"/>
      <c r="NGJ66" s="26"/>
      <c r="NGK66" s="26"/>
      <c r="NGL66" s="26"/>
      <c r="NGM66" s="26"/>
      <c r="NGN66" s="26"/>
      <c r="NGO66" s="26"/>
      <c r="NGP66" s="26"/>
      <c r="NGQ66" s="26"/>
      <c r="NGR66" s="26"/>
      <c r="NGS66" s="26"/>
      <c r="NGT66" s="26"/>
      <c r="NGU66" s="26"/>
      <c r="NGV66" s="26"/>
      <c r="NGW66" s="26"/>
      <c r="NGX66" s="26"/>
      <c r="NGY66" s="26"/>
      <c r="NGZ66" s="26"/>
      <c r="NHA66" s="26"/>
      <c r="NHB66" s="26"/>
      <c r="NHC66" s="26"/>
      <c r="NHD66" s="26"/>
      <c r="NHE66" s="26"/>
      <c r="NHF66" s="26"/>
      <c r="NHG66" s="26"/>
      <c r="NHH66" s="26"/>
      <c r="NHI66" s="26"/>
      <c r="NHJ66" s="26"/>
      <c r="NHK66" s="26"/>
      <c r="NHL66" s="26"/>
      <c r="NHM66" s="26"/>
      <c r="NHN66" s="26"/>
      <c r="NHO66" s="26"/>
      <c r="NHP66" s="26"/>
      <c r="NHQ66" s="26"/>
      <c r="NHR66" s="26"/>
      <c r="NHS66" s="26"/>
      <c r="NHT66" s="26"/>
      <c r="NHU66" s="26"/>
      <c r="NHV66" s="26"/>
      <c r="NHW66" s="26"/>
      <c r="NHX66" s="26"/>
      <c r="NHY66" s="26"/>
      <c r="NHZ66" s="26"/>
      <c r="NIA66" s="26"/>
      <c r="NIB66" s="26"/>
      <c r="NIC66" s="26"/>
      <c r="NID66" s="26"/>
      <c r="NIE66" s="26"/>
      <c r="NIF66" s="26"/>
      <c r="NIG66" s="26"/>
      <c r="NIH66" s="26"/>
      <c r="NII66" s="26"/>
      <c r="NIJ66" s="26"/>
      <c r="NIK66" s="26"/>
      <c r="NIL66" s="26"/>
      <c r="NIM66" s="26"/>
      <c r="NIN66" s="26"/>
      <c r="NIO66" s="26"/>
      <c r="NIP66" s="26"/>
      <c r="NIQ66" s="26"/>
      <c r="NIR66" s="26"/>
      <c r="NIS66" s="26"/>
      <c r="NIT66" s="26"/>
      <c r="NIU66" s="26"/>
      <c r="NIV66" s="26"/>
      <c r="NIW66" s="26"/>
      <c r="NIX66" s="26"/>
      <c r="NIY66" s="26"/>
      <c r="NIZ66" s="26"/>
      <c r="NJA66" s="26"/>
      <c r="NJB66" s="26"/>
      <c r="NJC66" s="26"/>
      <c r="NJD66" s="26"/>
      <c r="NJE66" s="26"/>
      <c r="NJF66" s="26"/>
      <c r="NJG66" s="26"/>
      <c r="NJH66" s="26"/>
      <c r="NJI66" s="26"/>
      <c r="NJJ66" s="26"/>
      <c r="NJK66" s="26"/>
      <c r="NJL66" s="26"/>
      <c r="NJM66" s="26"/>
      <c r="NJN66" s="26"/>
      <c r="NJO66" s="26"/>
      <c r="NJP66" s="26"/>
      <c r="NJQ66" s="26"/>
      <c r="NJR66" s="26"/>
      <c r="NJS66" s="26"/>
      <c r="NJT66" s="26"/>
      <c r="NJU66" s="26"/>
      <c r="NJV66" s="26"/>
      <c r="NJW66" s="26"/>
      <c r="NJX66" s="26"/>
      <c r="NJY66" s="26"/>
      <c r="NJZ66" s="26"/>
      <c r="NKA66" s="26"/>
      <c r="NKB66" s="26"/>
      <c r="NKC66" s="26"/>
      <c r="NKD66" s="26"/>
      <c r="NKE66" s="26"/>
      <c r="NKF66" s="26"/>
      <c r="NKG66" s="26"/>
      <c r="NKH66" s="26"/>
      <c r="NKI66" s="26"/>
      <c r="NKJ66" s="26"/>
      <c r="NKK66" s="26"/>
      <c r="NKL66" s="26"/>
      <c r="NKM66" s="26"/>
      <c r="NKN66" s="26"/>
      <c r="NKO66" s="26"/>
      <c r="NKP66" s="26"/>
      <c r="NKQ66" s="26"/>
      <c r="NKR66" s="26"/>
      <c r="NKS66" s="26"/>
      <c r="NKT66" s="26"/>
      <c r="NKU66" s="26"/>
      <c r="NKV66" s="26"/>
      <c r="NKW66" s="26"/>
      <c r="NKX66" s="26"/>
      <c r="NKY66" s="26"/>
      <c r="NKZ66" s="26"/>
      <c r="NLA66" s="26"/>
      <c r="NLB66" s="26"/>
      <c r="NLC66" s="26"/>
      <c r="NLD66" s="26"/>
      <c r="NLE66" s="26"/>
      <c r="NLF66" s="26"/>
      <c r="NLG66" s="26"/>
      <c r="NLH66" s="26"/>
      <c r="NLI66" s="26"/>
      <c r="NLJ66" s="26"/>
      <c r="NLK66" s="26"/>
      <c r="NLL66" s="26"/>
      <c r="NLM66" s="26"/>
      <c r="NLN66" s="26"/>
      <c r="NLO66" s="26"/>
      <c r="NLP66" s="26"/>
      <c r="NLQ66" s="26"/>
      <c r="NLR66" s="26"/>
      <c r="NLS66" s="26"/>
      <c r="NLT66" s="26"/>
      <c r="NLU66" s="26"/>
      <c r="NLV66" s="26"/>
      <c r="NLW66" s="26"/>
      <c r="NLX66" s="26"/>
      <c r="NLY66" s="26"/>
      <c r="NLZ66" s="26"/>
      <c r="NMA66" s="26"/>
      <c r="NMB66" s="26"/>
      <c r="NMC66" s="26"/>
      <c r="NMD66" s="26"/>
      <c r="NME66" s="26"/>
      <c r="NMF66" s="26"/>
      <c r="NMG66" s="26"/>
      <c r="NMH66" s="26"/>
      <c r="NMI66" s="26"/>
      <c r="NMJ66" s="26"/>
      <c r="NMK66" s="26"/>
      <c r="NML66" s="26"/>
      <c r="NMM66" s="26"/>
      <c r="NMN66" s="26"/>
      <c r="NMO66" s="26"/>
      <c r="NMP66" s="26"/>
      <c r="NMQ66" s="26"/>
      <c r="NMR66" s="26"/>
      <c r="NMS66" s="26"/>
      <c r="NMT66" s="26"/>
      <c r="NMU66" s="26"/>
      <c r="NMV66" s="26"/>
      <c r="NMW66" s="26"/>
      <c r="NMX66" s="26"/>
      <c r="NMY66" s="26"/>
      <c r="NMZ66" s="26"/>
      <c r="NNA66" s="26"/>
      <c r="NNB66" s="26"/>
      <c r="NNC66" s="26"/>
      <c r="NND66" s="26"/>
      <c r="NNE66" s="26"/>
      <c r="NNF66" s="26"/>
      <c r="NNG66" s="26"/>
      <c r="NNH66" s="26"/>
      <c r="NNI66" s="26"/>
      <c r="NNJ66" s="26"/>
      <c r="NNK66" s="26"/>
      <c r="NNL66" s="26"/>
      <c r="NNM66" s="26"/>
      <c r="NNN66" s="26"/>
      <c r="NNO66" s="26"/>
      <c r="NNP66" s="26"/>
      <c r="NNQ66" s="26"/>
      <c r="NNR66" s="26"/>
      <c r="NNS66" s="26"/>
      <c r="NNT66" s="26"/>
      <c r="NNU66" s="26"/>
      <c r="NNV66" s="26"/>
      <c r="NNW66" s="26"/>
      <c r="NNX66" s="26"/>
      <c r="NNY66" s="26"/>
      <c r="NNZ66" s="26"/>
      <c r="NOA66" s="26"/>
      <c r="NOB66" s="26"/>
      <c r="NOC66" s="26"/>
      <c r="NOD66" s="26"/>
      <c r="NOE66" s="26"/>
      <c r="NOF66" s="26"/>
      <c r="NOG66" s="26"/>
      <c r="NOH66" s="26"/>
      <c r="NOI66" s="26"/>
      <c r="NOJ66" s="26"/>
      <c r="NOK66" s="26"/>
      <c r="NOL66" s="26"/>
      <c r="NOM66" s="26"/>
      <c r="NON66" s="26"/>
      <c r="NOO66" s="26"/>
      <c r="NOP66" s="26"/>
      <c r="NOQ66" s="26"/>
      <c r="NOR66" s="26"/>
      <c r="NOS66" s="26"/>
      <c r="NOT66" s="26"/>
      <c r="NOU66" s="26"/>
      <c r="NOV66" s="26"/>
      <c r="NOW66" s="26"/>
      <c r="NOX66" s="26"/>
      <c r="NOY66" s="26"/>
      <c r="NOZ66" s="26"/>
      <c r="NPA66" s="26"/>
      <c r="NPB66" s="26"/>
      <c r="NPC66" s="26"/>
      <c r="NPD66" s="26"/>
      <c r="NPE66" s="26"/>
      <c r="NPF66" s="26"/>
      <c r="NPG66" s="26"/>
      <c r="NPH66" s="26"/>
      <c r="NPI66" s="26"/>
      <c r="NPJ66" s="26"/>
      <c r="NPK66" s="26"/>
      <c r="NPL66" s="26"/>
      <c r="NPM66" s="26"/>
      <c r="NPN66" s="26"/>
      <c r="NPO66" s="26"/>
      <c r="NPP66" s="26"/>
      <c r="NPQ66" s="26"/>
      <c r="NPR66" s="26"/>
      <c r="NPS66" s="26"/>
      <c r="NPT66" s="26"/>
      <c r="NPU66" s="26"/>
      <c r="NPV66" s="26"/>
      <c r="NPW66" s="26"/>
      <c r="NPX66" s="26"/>
      <c r="NPY66" s="26"/>
      <c r="NPZ66" s="26"/>
      <c r="NQA66" s="26"/>
      <c r="NQB66" s="26"/>
      <c r="NQC66" s="26"/>
      <c r="NQD66" s="26"/>
      <c r="NQE66" s="26"/>
      <c r="NQF66" s="26"/>
      <c r="NQG66" s="26"/>
      <c r="NQH66" s="26"/>
      <c r="NQI66" s="26"/>
      <c r="NQJ66" s="26"/>
      <c r="NQK66" s="26"/>
      <c r="NQL66" s="26"/>
      <c r="NQM66" s="26"/>
      <c r="NQN66" s="26"/>
      <c r="NQO66" s="26"/>
      <c r="NQP66" s="26"/>
      <c r="NQQ66" s="26"/>
      <c r="NQR66" s="26"/>
      <c r="NQS66" s="26"/>
      <c r="NQT66" s="26"/>
      <c r="NQU66" s="26"/>
      <c r="NQV66" s="26"/>
      <c r="NQW66" s="26"/>
      <c r="NQX66" s="26"/>
      <c r="NQY66" s="26"/>
      <c r="NQZ66" s="26"/>
      <c r="NRA66" s="26"/>
      <c r="NRB66" s="26"/>
      <c r="NRC66" s="26"/>
      <c r="NRD66" s="26"/>
      <c r="NRE66" s="26"/>
      <c r="NRF66" s="26"/>
      <c r="NRG66" s="26"/>
      <c r="NRH66" s="26"/>
      <c r="NRI66" s="26"/>
      <c r="NRJ66" s="26"/>
      <c r="NRK66" s="26"/>
      <c r="NRL66" s="26"/>
      <c r="NRM66" s="26"/>
      <c r="NRN66" s="26"/>
      <c r="NRO66" s="26"/>
      <c r="NRP66" s="26"/>
      <c r="NRQ66" s="26"/>
      <c r="NRR66" s="26"/>
      <c r="NRS66" s="26"/>
      <c r="NRT66" s="26"/>
      <c r="NRU66" s="26"/>
      <c r="NRV66" s="26"/>
      <c r="NRW66" s="26"/>
      <c r="NRX66" s="26"/>
      <c r="NRY66" s="26"/>
      <c r="NRZ66" s="26"/>
      <c r="NSA66" s="26"/>
      <c r="NSB66" s="26"/>
      <c r="NSC66" s="26"/>
      <c r="NSD66" s="26"/>
      <c r="NSE66" s="26"/>
      <c r="NSF66" s="26"/>
      <c r="NSG66" s="26"/>
      <c r="NSH66" s="26"/>
      <c r="NSI66" s="26"/>
      <c r="NSJ66" s="26"/>
      <c r="NSK66" s="26"/>
      <c r="NSL66" s="26"/>
      <c r="NSM66" s="26"/>
      <c r="NSN66" s="26"/>
      <c r="NSO66" s="26"/>
      <c r="NSP66" s="26"/>
      <c r="NSQ66" s="26"/>
      <c r="NSR66" s="26"/>
      <c r="NSS66" s="26"/>
      <c r="NST66" s="26"/>
      <c r="NSU66" s="26"/>
      <c r="NSV66" s="26"/>
      <c r="NSW66" s="26"/>
      <c r="NSX66" s="26"/>
      <c r="NSY66" s="26"/>
      <c r="NSZ66" s="26"/>
      <c r="NTA66" s="26"/>
      <c r="NTB66" s="26"/>
      <c r="NTC66" s="26"/>
      <c r="NTD66" s="26"/>
      <c r="NTE66" s="26"/>
      <c r="NTF66" s="26"/>
      <c r="NTG66" s="26"/>
      <c r="NTH66" s="26"/>
      <c r="NTI66" s="26"/>
      <c r="NTJ66" s="26"/>
      <c r="NTK66" s="26"/>
      <c r="NTL66" s="26"/>
      <c r="NTM66" s="26"/>
      <c r="NTN66" s="26"/>
      <c r="NTO66" s="26"/>
      <c r="NTP66" s="26"/>
      <c r="NTQ66" s="26"/>
      <c r="NTR66" s="26"/>
      <c r="NTS66" s="26"/>
      <c r="NTT66" s="26"/>
      <c r="NTU66" s="26"/>
      <c r="NTV66" s="26"/>
      <c r="NTW66" s="26"/>
      <c r="NTX66" s="26"/>
      <c r="NTY66" s="26"/>
      <c r="NTZ66" s="26"/>
      <c r="NUA66" s="26"/>
      <c r="NUB66" s="26"/>
      <c r="NUC66" s="26"/>
      <c r="NUD66" s="26"/>
      <c r="NUE66" s="26"/>
      <c r="NUF66" s="26"/>
      <c r="NUG66" s="26"/>
      <c r="NUH66" s="26"/>
      <c r="NUI66" s="26"/>
      <c r="NUJ66" s="26"/>
      <c r="NUK66" s="26"/>
      <c r="NUL66" s="26"/>
      <c r="NUM66" s="26"/>
      <c r="NUN66" s="26"/>
      <c r="NUO66" s="26"/>
      <c r="NUP66" s="26"/>
      <c r="NUQ66" s="26"/>
      <c r="NUR66" s="26"/>
      <c r="NUS66" s="26"/>
      <c r="NUT66" s="26"/>
      <c r="NUU66" s="26"/>
      <c r="NUV66" s="26"/>
      <c r="NUW66" s="26"/>
      <c r="NUX66" s="26"/>
      <c r="NUY66" s="26"/>
      <c r="NUZ66" s="26"/>
      <c r="NVA66" s="26"/>
      <c r="NVB66" s="26"/>
      <c r="NVC66" s="26"/>
      <c r="NVD66" s="26"/>
      <c r="NVE66" s="26"/>
      <c r="NVF66" s="26"/>
      <c r="NVG66" s="26"/>
      <c r="NVH66" s="26"/>
      <c r="NVI66" s="26"/>
      <c r="NVJ66" s="26"/>
      <c r="NVK66" s="26"/>
      <c r="NVL66" s="26"/>
      <c r="NVM66" s="26"/>
      <c r="NVN66" s="26"/>
      <c r="NVO66" s="26"/>
      <c r="NVP66" s="26"/>
      <c r="NVQ66" s="26"/>
      <c r="NVR66" s="26"/>
      <c r="NVS66" s="26"/>
      <c r="NVT66" s="26"/>
      <c r="NVU66" s="26"/>
      <c r="NVV66" s="26"/>
      <c r="NVW66" s="26"/>
      <c r="NVX66" s="26"/>
      <c r="NVY66" s="26"/>
      <c r="NVZ66" s="26"/>
      <c r="NWA66" s="26"/>
      <c r="NWB66" s="26"/>
      <c r="NWC66" s="26"/>
      <c r="NWD66" s="26"/>
      <c r="NWE66" s="26"/>
      <c r="NWF66" s="26"/>
      <c r="NWG66" s="26"/>
      <c r="NWH66" s="26"/>
      <c r="NWI66" s="26"/>
      <c r="NWJ66" s="26"/>
      <c r="NWK66" s="26"/>
      <c r="NWL66" s="26"/>
      <c r="NWM66" s="26"/>
      <c r="NWN66" s="26"/>
      <c r="NWO66" s="26"/>
      <c r="NWP66" s="26"/>
      <c r="NWQ66" s="26"/>
      <c r="NWR66" s="26"/>
      <c r="NWS66" s="26"/>
      <c r="NWT66" s="26"/>
      <c r="NWU66" s="26"/>
      <c r="NWV66" s="26"/>
      <c r="NWW66" s="26"/>
      <c r="NWX66" s="26"/>
      <c r="NWY66" s="26"/>
      <c r="NWZ66" s="26"/>
      <c r="NXA66" s="26"/>
      <c r="NXB66" s="26"/>
      <c r="NXC66" s="26"/>
      <c r="NXD66" s="26"/>
      <c r="NXE66" s="26"/>
      <c r="NXF66" s="26"/>
      <c r="NXG66" s="26"/>
      <c r="NXH66" s="26"/>
      <c r="NXI66" s="26"/>
      <c r="NXJ66" s="26"/>
      <c r="NXK66" s="26"/>
      <c r="NXL66" s="26"/>
      <c r="NXM66" s="26"/>
      <c r="NXN66" s="26"/>
      <c r="NXO66" s="26"/>
      <c r="NXP66" s="26"/>
      <c r="NXQ66" s="26"/>
      <c r="NXR66" s="26"/>
      <c r="NXS66" s="26"/>
      <c r="NXT66" s="26"/>
      <c r="NXU66" s="26"/>
      <c r="NXV66" s="26"/>
      <c r="NXW66" s="26"/>
      <c r="NXX66" s="26"/>
      <c r="NXY66" s="26"/>
      <c r="NXZ66" s="26"/>
      <c r="NYA66" s="26"/>
      <c r="NYB66" s="26"/>
      <c r="NYC66" s="26"/>
      <c r="NYD66" s="26"/>
      <c r="NYE66" s="26"/>
      <c r="NYF66" s="26"/>
      <c r="NYG66" s="26"/>
      <c r="NYH66" s="26"/>
      <c r="NYI66" s="26"/>
      <c r="NYJ66" s="26"/>
      <c r="NYK66" s="26"/>
      <c r="NYL66" s="26"/>
      <c r="NYM66" s="26"/>
      <c r="NYN66" s="26"/>
      <c r="NYO66" s="26"/>
      <c r="NYP66" s="26"/>
      <c r="NYQ66" s="26"/>
      <c r="NYR66" s="26"/>
      <c r="NYS66" s="26"/>
      <c r="NYT66" s="26"/>
      <c r="NYU66" s="26"/>
      <c r="NYV66" s="26"/>
      <c r="NYW66" s="26"/>
      <c r="NYX66" s="26"/>
      <c r="NYY66" s="26"/>
      <c r="NYZ66" s="26"/>
      <c r="NZA66" s="26"/>
      <c r="NZB66" s="26"/>
      <c r="NZC66" s="26"/>
      <c r="NZD66" s="26"/>
      <c r="NZE66" s="26"/>
      <c r="NZF66" s="26"/>
      <c r="NZG66" s="26"/>
      <c r="NZH66" s="26"/>
      <c r="NZI66" s="26"/>
      <c r="NZJ66" s="26"/>
      <c r="NZK66" s="26"/>
      <c r="NZL66" s="26"/>
      <c r="NZM66" s="26"/>
      <c r="NZN66" s="26"/>
      <c r="NZO66" s="26"/>
      <c r="NZP66" s="26"/>
      <c r="NZQ66" s="26"/>
      <c r="NZR66" s="26"/>
      <c r="NZS66" s="26"/>
      <c r="NZT66" s="26"/>
      <c r="NZU66" s="26"/>
      <c r="NZV66" s="26"/>
      <c r="NZW66" s="26"/>
      <c r="NZX66" s="26"/>
      <c r="NZY66" s="26"/>
      <c r="NZZ66" s="26"/>
      <c r="OAA66" s="26"/>
      <c r="OAB66" s="26"/>
      <c r="OAC66" s="26"/>
      <c r="OAD66" s="26"/>
      <c r="OAE66" s="26"/>
      <c r="OAF66" s="26"/>
      <c r="OAG66" s="26"/>
      <c r="OAH66" s="26"/>
      <c r="OAI66" s="26"/>
      <c r="OAJ66" s="26"/>
      <c r="OAK66" s="26"/>
      <c r="OAL66" s="26"/>
      <c r="OAM66" s="26"/>
      <c r="OAN66" s="26"/>
      <c r="OAO66" s="26"/>
      <c r="OAP66" s="26"/>
      <c r="OAQ66" s="26"/>
      <c r="OAR66" s="26"/>
      <c r="OAS66" s="26"/>
      <c r="OAT66" s="26"/>
      <c r="OAU66" s="26"/>
      <c r="OAV66" s="26"/>
      <c r="OAW66" s="26"/>
      <c r="OAX66" s="26"/>
      <c r="OAY66" s="26"/>
      <c r="OAZ66" s="26"/>
      <c r="OBA66" s="26"/>
      <c r="OBB66" s="26"/>
      <c r="OBC66" s="26"/>
      <c r="OBD66" s="26"/>
      <c r="OBE66" s="26"/>
      <c r="OBF66" s="26"/>
      <c r="OBG66" s="26"/>
      <c r="OBH66" s="26"/>
      <c r="OBI66" s="26"/>
      <c r="OBJ66" s="26"/>
      <c r="OBK66" s="26"/>
      <c r="OBL66" s="26"/>
      <c r="OBM66" s="26"/>
      <c r="OBN66" s="26"/>
      <c r="OBO66" s="26"/>
      <c r="OBP66" s="26"/>
      <c r="OBQ66" s="26"/>
      <c r="OBR66" s="26"/>
      <c r="OBS66" s="26"/>
      <c r="OBT66" s="26"/>
      <c r="OBU66" s="26"/>
      <c r="OBV66" s="26"/>
      <c r="OBW66" s="26"/>
      <c r="OBX66" s="26"/>
      <c r="OBY66" s="26"/>
      <c r="OBZ66" s="26"/>
      <c r="OCA66" s="26"/>
      <c r="OCB66" s="26"/>
      <c r="OCC66" s="26"/>
      <c r="OCD66" s="26"/>
      <c r="OCE66" s="26"/>
      <c r="OCF66" s="26"/>
      <c r="OCG66" s="26"/>
      <c r="OCH66" s="26"/>
      <c r="OCI66" s="26"/>
      <c r="OCJ66" s="26"/>
      <c r="OCK66" s="26"/>
      <c r="OCL66" s="26"/>
      <c r="OCM66" s="26"/>
      <c r="OCN66" s="26"/>
      <c r="OCO66" s="26"/>
      <c r="OCP66" s="26"/>
      <c r="OCQ66" s="26"/>
      <c r="OCR66" s="26"/>
      <c r="OCS66" s="26"/>
      <c r="OCT66" s="26"/>
      <c r="OCU66" s="26"/>
      <c r="OCV66" s="26"/>
      <c r="OCW66" s="26"/>
      <c r="OCX66" s="26"/>
      <c r="OCY66" s="26"/>
      <c r="OCZ66" s="26"/>
      <c r="ODA66" s="26"/>
      <c r="ODB66" s="26"/>
      <c r="ODC66" s="26"/>
      <c r="ODD66" s="26"/>
      <c r="ODE66" s="26"/>
      <c r="ODF66" s="26"/>
      <c r="ODG66" s="26"/>
      <c r="ODH66" s="26"/>
      <c r="ODI66" s="26"/>
      <c r="ODJ66" s="26"/>
      <c r="ODK66" s="26"/>
      <c r="ODL66" s="26"/>
      <c r="ODM66" s="26"/>
      <c r="ODN66" s="26"/>
      <c r="ODO66" s="26"/>
      <c r="ODP66" s="26"/>
      <c r="ODQ66" s="26"/>
      <c r="ODR66" s="26"/>
      <c r="ODS66" s="26"/>
      <c r="ODT66" s="26"/>
      <c r="ODU66" s="26"/>
      <c r="ODV66" s="26"/>
      <c r="ODW66" s="26"/>
      <c r="ODX66" s="26"/>
      <c r="ODY66" s="26"/>
      <c r="ODZ66" s="26"/>
      <c r="OEA66" s="26"/>
      <c r="OEB66" s="26"/>
      <c r="OEC66" s="26"/>
      <c r="OED66" s="26"/>
      <c r="OEE66" s="26"/>
      <c r="OEF66" s="26"/>
      <c r="OEG66" s="26"/>
      <c r="OEH66" s="26"/>
      <c r="OEI66" s="26"/>
      <c r="OEJ66" s="26"/>
      <c r="OEK66" s="26"/>
      <c r="OEL66" s="26"/>
      <c r="OEM66" s="26"/>
      <c r="OEN66" s="26"/>
      <c r="OEO66" s="26"/>
      <c r="OEP66" s="26"/>
      <c r="OEQ66" s="26"/>
      <c r="OER66" s="26"/>
      <c r="OES66" s="26"/>
      <c r="OET66" s="26"/>
      <c r="OEU66" s="26"/>
      <c r="OEV66" s="26"/>
      <c r="OEW66" s="26"/>
      <c r="OEX66" s="26"/>
      <c r="OEY66" s="26"/>
      <c r="OEZ66" s="26"/>
      <c r="OFA66" s="26"/>
      <c r="OFB66" s="26"/>
      <c r="OFC66" s="26"/>
      <c r="OFD66" s="26"/>
      <c r="OFE66" s="26"/>
      <c r="OFF66" s="26"/>
      <c r="OFG66" s="26"/>
      <c r="OFH66" s="26"/>
      <c r="OFI66" s="26"/>
      <c r="OFJ66" s="26"/>
      <c r="OFK66" s="26"/>
      <c r="OFL66" s="26"/>
      <c r="OFM66" s="26"/>
      <c r="OFN66" s="26"/>
      <c r="OFO66" s="26"/>
      <c r="OFP66" s="26"/>
      <c r="OFQ66" s="26"/>
      <c r="OFR66" s="26"/>
      <c r="OFS66" s="26"/>
      <c r="OFT66" s="26"/>
      <c r="OFU66" s="26"/>
      <c r="OFV66" s="26"/>
      <c r="OFW66" s="26"/>
      <c r="OFX66" s="26"/>
      <c r="OFY66" s="26"/>
      <c r="OFZ66" s="26"/>
      <c r="OGA66" s="26"/>
      <c r="OGB66" s="26"/>
      <c r="OGC66" s="26"/>
      <c r="OGD66" s="26"/>
      <c r="OGE66" s="26"/>
      <c r="OGF66" s="26"/>
      <c r="OGG66" s="26"/>
      <c r="OGH66" s="26"/>
      <c r="OGI66" s="26"/>
      <c r="OGJ66" s="26"/>
      <c r="OGK66" s="26"/>
      <c r="OGL66" s="26"/>
      <c r="OGM66" s="26"/>
      <c r="OGN66" s="26"/>
      <c r="OGO66" s="26"/>
      <c r="OGP66" s="26"/>
      <c r="OGQ66" s="26"/>
      <c r="OGR66" s="26"/>
      <c r="OGS66" s="26"/>
      <c r="OGT66" s="26"/>
      <c r="OGU66" s="26"/>
      <c r="OGV66" s="26"/>
      <c r="OGW66" s="26"/>
      <c r="OGX66" s="26"/>
      <c r="OGY66" s="26"/>
      <c r="OGZ66" s="26"/>
      <c r="OHA66" s="26"/>
      <c r="OHB66" s="26"/>
      <c r="OHC66" s="26"/>
      <c r="OHD66" s="26"/>
      <c r="OHE66" s="26"/>
      <c r="OHF66" s="26"/>
      <c r="OHG66" s="26"/>
      <c r="OHH66" s="26"/>
      <c r="OHI66" s="26"/>
      <c r="OHJ66" s="26"/>
      <c r="OHK66" s="26"/>
      <c r="OHL66" s="26"/>
      <c r="OHM66" s="26"/>
      <c r="OHN66" s="26"/>
      <c r="OHO66" s="26"/>
      <c r="OHP66" s="26"/>
      <c r="OHQ66" s="26"/>
      <c r="OHR66" s="26"/>
      <c r="OHS66" s="26"/>
      <c r="OHT66" s="26"/>
      <c r="OHU66" s="26"/>
      <c r="OHV66" s="26"/>
      <c r="OHW66" s="26"/>
      <c r="OHX66" s="26"/>
      <c r="OHY66" s="26"/>
      <c r="OHZ66" s="26"/>
      <c r="OIA66" s="26"/>
      <c r="OIB66" s="26"/>
      <c r="OIC66" s="26"/>
      <c r="OID66" s="26"/>
      <c r="OIE66" s="26"/>
      <c r="OIF66" s="26"/>
      <c r="OIG66" s="26"/>
      <c r="OIH66" s="26"/>
      <c r="OII66" s="26"/>
      <c r="OIJ66" s="26"/>
      <c r="OIK66" s="26"/>
      <c r="OIL66" s="26"/>
      <c r="OIM66" s="26"/>
      <c r="OIN66" s="26"/>
      <c r="OIO66" s="26"/>
      <c r="OIP66" s="26"/>
      <c r="OIQ66" s="26"/>
      <c r="OIR66" s="26"/>
      <c r="OIS66" s="26"/>
      <c r="OIT66" s="26"/>
      <c r="OIU66" s="26"/>
      <c r="OIV66" s="26"/>
      <c r="OIW66" s="26"/>
      <c r="OIX66" s="26"/>
      <c r="OIY66" s="26"/>
      <c r="OIZ66" s="26"/>
      <c r="OJA66" s="26"/>
      <c r="OJB66" s="26"/>
      <c r="OJC66" s="26"/>
      <c r="OJD66" s="26"/>
      <c r="OJE66" s="26"/>
      <c r="OJF66" s="26"/>
      <c r="OJG66" s="26"/>
      <c r="OJH66" s="26"/>
      <c r="OJI66" s="26"/>
      <c r="OJJ66" s="26"/>
      <c r="OJK66" s="26"/>
      <c r="OJL66" s="26"/>
      <c r="OJM66" s="26"/>
      <c r="OJN66" s="26"/>
      <c r="OJO66" s="26"/>
      <c r="OJP66" s="26"/>
      <c r="OJQ66" s="26"/>
      <c r="OJR66" s="26"/>
      <c r="OJS66" s="26"/>
      <c r="OJT66" s="26"/>
      <c r="OJU66" s="26"/>
      <c r="OJV66" s="26"/>
      <c r="OJW66" s="26"/>
      <c r="OJX66" s="26"/>
      <c r="OJY66" s="26"/>
      <c r="OJZ66" s="26"/>
      <c r="OKA66" s="26"/>
      <c r="OKB66" s="26"/>
      <c r="OKC66" s="26"/>
      <c r="OKD66" s="26"/>
      <c r="OKE66" s="26"/>
      <c r="OKF66" s="26"/>
      <c r="OKG66" s="26"/>
      <c r="OKH66" s="26"/>
      <c r="OKI66" s="26"/>
      <c r="OKJ66" s="26"/>
      <c r="OKK66" s="26"/>
      <c r="OKL66" s="26"/>
      <c r="OKM66" s="26"/>
      <c r="OKN66" s="26"/>
      <c r="OKO66" s="26"/>
      <c r="OKP66" s="26"/>
      <c r="OKQ66" s="26"/>
      <c r="OKR66" s="26"/>
      <c r="OKS66" s="26"/>
      <c r="OKT66" s="26"/>
      <c r="OKU66" s="26"/>
      <c r="OKV66" s="26"/>
      <c r="OKW66" s="26"/>
      <c r="OKX66" s="26"/>
      <c r="OKY66" s="26"/>
      <c r="OKZ66" s="26"/>
      <c r="OLA66" s="26"/>
      <c r="OLB66" s="26"/>
      <c r="OLC66" s="26"/>
      <c r="OLD66" s="26"/>
      <c r="OLE66" s="26"/>
      <c r="OLF66" s="26"/>
      <c r="OLG66" s="26"/>
      <c r="OLH66" s="26"/>
      <c r="OLI66" s="26"/>
      <c r="OLJ66" s="26"/>
      <c r="OLK66" s="26"/>
      <c r="OLL66" s="26"/>
      <c r="OLM66" s="26"/>
      <c r="OLN66" s="26"/>
      <c r="OLO66" s="26"/>
      <c r="OLP66" s="26"/>
      <c r="OLQ66" s="26"/>
      <c r="OLR66" s="26"/>
      <c r="OLS66" s="26"/>
      <c r="OLT66" s="26"/>
      <c r="OLU66" s="26"/>
      <c r="OLV66" s="26"/>
      <c r="OLW66" s="26"/>
      <c r="OLX66" s="26"/>
      <c r="OLY66" s="26"/>
      <c r="OLZ66" s="26"/>
      <c r="OMA66" s="26"/>
      <c r="OMB66" s="26"/>
      <c r="OMC66" s="26"/>
      <c r="OMD66" s="26"/>
      <c r="OME66" s="26"/>
      <c r="OMF66" s="26"/>
      <c r="OMG66" s="26"/>
      <c r="OMH66" s="26"/>
      <c r="OMI66" s="26"/>
      <c r="OMJ66" s="26"/>
      <c r="OMK66" s="26"/>
      <c r="OML66" s="26"/>
      <c r="OMM66" s="26"/>
      <c r="OMN66" s="26"/>
      <c r="OMO66" s="26"/>
      <c r="OMP66" s="26"/>
      <c r="OMQ66" s="26"/>
      <c r="OMR66" s="26"/>
      <c r="OMS66" s="26"/>
      <c r="OMT66" s="26"/>
      <c r="OMU66" s="26"/>
      <c r="OMV66" s="26"/>
      <c r="OMW66" s="26"/>
      <c r="OMX66" s="26"/>
      <c r="OMY66" s="26"/>
      <c r="OMZ66" s="26"/>
      <c r="ONA66" s="26"/>
      <c r="ONB66" s="26"/>
      <c r="ONC66" s="26"/>
      <c r="OND66" s="26"/>
      <c r="ONE66" s="26"/>
      <c r="ONF66" s="26"/>
      <c r="ONG66" s="26"/>
      <c r="ONH66" s="26"/>
      <c r="ONI66" s="26"/>
      <c r="ONJ66" s="26"/>
      <c r="ONK66" s="26"/>
      <c r="ONL66" s="26"/>
      <c r="ONM66" s="26"/>
      <c r="ONN66" s="26"/>
      <c r="ONO66" s="26"/>
      <c r="ONP66" s="26"/>
      <c r="ONQ66" s="26"/>
      <c r="ONR66" s="26"/>
      <c r="ONS66" s="26"/>
      <c r="ONT66" s="26"/>
      <c r="ONU66" s="26"/>
      <c r="ONV66" s="26"/>
      <c r="ONW66" s="26"/>
      <c r="ONX66" s="26"/>
      <c r="ONY66" s="26"/>
      <c r="ONZ66" s="26"/>
      <c r="OOA66" s="26"/>
      <c r="OOB66" s="26"/>
      <c r="OOC66" s="26"/>
      <c r="OOD66" s="26"/>
      <c r="OOE66" s="26"/>
      <c r="OOF66" s="26"/>
      <c r="OOG66" s="26"/>
      <c r="OOH66" s="26"/>
      <c r="OOI66" s="26"/>
      <c r="OOJ66" s="26"/>
      <c r="OOK66" s="26"/>
      <c r="OOL66" s="26"/>
      <c r="OOM66" s="26"/>
      <c r="OON66" s="26"/>
      <c r="OOO66" s="26"/>
      <c r="OOP66" s="26"/>
      <c r="OOQ66" s="26"/>
      <c r="OOR66" s="26"/>
      <c r="OOS66" s="26"/>
      <c r="OOT66" s="26"/>
      <c r="OOU66" s="26"/>
      <c r="OOV66" s="26"/>
      <c r="OOW66" s="26"/>
      <c r="OOX66" s="26"/>
      <c r="OOY66" s="26"/>
      <c r="OOZ66" s="26"/>
      <c r="OPA66" s="26"/>
      <c r="OPB66" s="26"/>
      <c r="OPC66" s="26"/>
      <c r="OPD66" s="26"/>
      <c r="OPE66" s="26"/>
      <c r="OPF66" s="26"/>
      <c r="OPG66" s="26"/>
      <c r="OPH66" s="26"/>
      <c r="OPI66" s="26"/>
      <c r="OPJ66" s="26"/>
      <c r="OPK66" s="26"/>
      <c r="OPL66" s="26"/>
      <c r="OPM66" s="26"/>
      <c r="OPN66" s="26"/>
      <c r="OPO66" s="26"/>
      <c r="OPP66" s="26"/>
      <c r="OPQ66" s="26"/>
      <c r="OPR66" s="26"/>
      <c r="OPS66" s="26"/>
      <c r="OPT66" s="26"/>
      <c r="OPU66" s="26"/>
      <c r="OPV66" s="26"/>
      <c r="OPW66" s="26"/>
      <c r="OPX66" s="26"/>
      <c r="OPY66" s="26"/>
      <c r="OPZ66" s="26"/>
      <c r="OQA66" s="26"/>
      <c r="OQB66" s="26"/>
      <c r="OQC66" s="26"/>
      <c r="OQD66" s="26"/>
      <c r="OQE66" s="26"/>
      <c r="OQF66" s="26"/>
      <c r="OQG66" s="26"/>
      <c r="OQH66" s="26"/>
      <c r="OQI66" s="26"/>
      <c r="OQJ66" s="26"/>
      <c r="OQK66" s="26"/>
      <c r="OQL66" s="26"/>
      <c r="OQM66" s="26"/>
      <c r="OQN66" s="26"/>
      <c r="OQO66" s="26"/>
      <c r="OQP66" s="26"/>
      <c r="OQQ66" s="26"/>
      <c r="OQR66" s="26"/>
      <c r="OQS66" s="26"/>
      <c r="OQT66" s="26"/>
      <c r="OQU66" s="26"/>
      <c r="OQV66" s="26"/>
      <c r="OQW66" s="26"/>
      <c r="OQX66" s="26"/>
      <c r="OQY66" s="26"/>
      <c r="OQZ66" s="26"/>
      <c r="ORA66" s="26"/>
      <c r="ORB66" s="26"/>
      <c r="ORC66" s="26"/>
      <c r="ORD66" s="26"/>
      <c r="ORE66" s="26"/>
      <c r="ORF66" s="26"/>
      <c r="ORG66" s="26"/>
      <c r="ORH66" s="26"/>
      <c r="ORI66" s="26"/>
      <c r="ORJ66" s="26"/>
      <c r="ORK66" s="26"/>
      <c r="ORL66" s="26"/>
      <c r="ORM66" s="26"/>
      <c r="ORN66" s="26"/>
      <c r="ORO66" s="26"/>
      <c r="ORP66" s="26"/>
      <c r="ORQ66" s="26"/>
      <c r="ORR66" s="26"/>
      <c r="ORS66" s="26"/>
      <c r="ORT66" s="26"/>
      <c r="ORU66" s="26"/>
      <c r="ORV66" s="26"/>
      <c r="ORW66" s="26"/>
      <c r="ORX66" s="26"/>
      <c r="ORY66" s="26"/>
      <c r="ORZ66" s="26"/>
      <c r="OSA66" s="26"/>
      <c r="OSB66" s="26"/>
      <c r="OSC66" s="26"/>
      <c r="OSD66" s="26"/>
      <c r="OSE66" s="26"/>
      <c r="OSF66" s="26"/>
      <c r="OSG66" s="26"/>
      <c r="OSH66" s="26"/>
      <c r="OSI66" s="26"/>
      <c r="OSJ66" s="26"/>
      <c r="OSK66" s="26"/>
      <c r="OSL66" s="26"/>
      <c r="OSM66" s="26"/>
      <c r="OSN66" s="26"/>
      <c r="OSO66" s="26"/>
      <c r="OSP66" s="26"/>
      <c r="OSQ66" s="26"/>
      <c r="OSR66" s="26"/>
      <c r="OSS66" s="26"/>
      <c r="OST66" s="26"/>
      <c r="OSU66" s="26"/>
      <c r="OSV66" s="26"/>
      <c r="OSW66" s="26"/>
      <c r="OSX66" s="26"/>
      <c r="OSY66" s="26"/>
      <c r="OSZ66" s="26"/>
      <c r="OTA66" s="26"/>
      <c r="OTB66" s="26"/>
      <c r="OTC66" s="26"/>
      <c r="OTD66" s="26"/>
      <c r="OTE66" s="26"/>
      <c r="OTF66" s="26"/>
      <c r="OTG66" s="26"/>
      <c r="OTH66" s="26"/>
      <c r="OTI66" s="26"/>
      <c r="OTJ66" s="26"/>
      <c r="OTK66" s="26"/>
      <c r="OTL66" s="26"/>
      <c r="OTM66" s="26"/>
      <c r="OTN66" s="26"/>
      <c r="OTO66" s="26"/>
      <c r="OTP66" s="26"/>
      <c r="OTQ66" s="26"/>
      <c r="OTR66" s="26"/>
      <c r="OTS66" s="26"/>
      <c r="OTT66" s="26"/>
      <c r="OTU66" s="26"/>
      <c r="OTV66" s="26"/>
      <c r="OTW66" s="26"/>
      <c r="OTX66" s="26"/>
      <c r="OTY66" s="26"/>
      <c r="OTZ66" s="26"/>
      <c r="OUA66" s="26"/>
      <c r="OUB66" s="26"/>
      <c r="OUC66" s="26"/>
      <c r="OUD66" s="26"/>
      <c r="OUE66" s="26"/>
      <c r="OUF66" s="26"/>
      <c r="OUG66" s="26"/>
      <c r="OUH66" s="26"/>
      <c r="OUI66" s="26"/>
      <c r="OUJ66" s="26"/>
      <c r="OUK66" s="26"/>
      <c r="OUL66" s="26"/>
      <c r="OUM66" s="26"/>
      <c r="OUN66" s="26"/>
      <c r="OUO66" s="26"/>
      <c r="OUP66" s="26"/>
      <c r="OUQ66" s="26"/>
      <c r="OUR66" s="26"/>
      <c r="OUS66" s="26"/>
      <c r="OUT66" s="26"/>
      <c r="OUU66" s="26"/>
      <c r="OUV66" s="26"/>
      <c r="OUW66" s="26"/>
      <c r="OUX66" s="26"/>
      <c r="OUY66" s="26"/>
      <c r="OUZ66" s="26"/>
      <c r="OVA66" s="26"/>
      <c r="OVB66" s="26"/>
      <c r="OVC66" s="26"/>
      <c r="OVD66" s="26"/>
      <c r="OVE66" s="26"/>
      <c r="OVF66" s="26"/>
      <c r="OVG66" s="26"/>
      <c r="OVH66" s="26"/>
      <c r="OVI66" s="26"/>
      <c r="OVJ66" s="26"/>
      <c r="OVK66" s="26"/>
      <c r="OVL66" s="26"/>
      <c r="OVM66" s="26"/>
      <c r="OVN66" s="26"/>
      <c r="OVO66" s="26"/>
      <c r="OVP66" s="26"/>
      <c r="OVQ66" s="26"/>
      <c r="OVR66" s="26"/>
      <c r="OVS66" s="26"/>
      <c r="OVT66" s="26"/>
      <c r="OVU66" s="26"/>
      <c r="OVV66" s="26"/>
      <c r="OVW66" s="26"/>
      <c r="OVX66" s="26"/>
      <c r="OVY66" s="26"/>
      <c r="OVZ66" s="26"/>
      <c r="OWA66" s="26"/>
      <c r="OWB66" s="26"/>
      <c r="OWC66" s="26"/>
      <c r="OWD66" s="26"/>
      <c r="OWE66" s="26"/>
      <c r="OWF66" s="26"/>
      <c r="OWG66" s="26"/>
      <c r="OWH66" s="26"/>
      <c r="OWI66" s="26"/>
      <c r="OWJ66" s="26"/>
      <c r="OWK66" s="26"/>
      <c r="OWL66" s="26"/>
      <c r="OWM66" s="26"/>
      <c r="OWN66" s="26"/>
      <c r="OWO66" s="26"/>
      <c r="OWP66" s="26"/>
      <c r="OWQ66" s="26"/>
      <c r="OWR66" s="26"/>
      <c r="OWS66" s="26"/>
      <c r="OWT66" s="26"/>
      <c r="OWU66" s="26"/>
      <c r="OWV66" s="26"/>
      <c r="OWW66" s="26"/>
      <c r="OWX66" s="26"/>
      <c r="OWY66" s="26"/>
      <c r="OWZ66" s="26"/>
      <c r="OXA66" s="26"/>
      <c r="OXB66" s="26"/>
      <c r="OXC66" s="26"/>
      <c r="OXD66" s="26"/>
      <c r="OXE66" s="26"/>
      <c r="OXF66" s="26"/>
      <c r="OXG66" s="26"/>
      <c r="OXH66" s="26"/>
      <c r="OXI66" s="26"/>
      <c r="OXJ66" s="26"/>
      <c r="OXK66" s="26"/>
      <c r="OXL66" s="26"/>
      <c r="OXM66" s="26"/>
      <c r="OXN66" s="26"/>
      <c r="OXO66" s="26"/>
      <c r="OXP66" s="26"/>
      <c r="OXQ66" s="26"/>
      <c r="OXR66" s="26"/>
      <c r="OXS66" s="26"/>
      <c r="OXT66" s="26"/>
      <c r="OXU66" s="26"/>
      <c r="OXV66" s="26"/>
      <c r="OXW66" s="26"/>
      <c r="OXX66" s="26"/>
      <c r="OXY66" s="26"/>
      <c r="OXZ66" s="26"/>
      <c r="OYA66" s="26"/>
      <c r="OYB66" s="26"/>
      <c r="OYC66" s="26"/>
      <c r="OYD66" s="26"/>
      <c r="OYE66" s="26"/>
      <c r="OYF66" s="26"/>
      <c r="OYG66" s="26"/>
      <c r="OYH66" s="26"/>
      <c r="OYI66" s="26"/>
      <c r="OYJ66" s="26"/>
      <c r="OYK66" s="26"/>
      <c r="OYL66" s="26"/>
      <c r="OYM66" s="26"/>
      <c r="OYN66" s="26"/>
      <c r="OYO66" s="26"/>
      <c r="OYP66" s="26"/>
      <c r="OYQ66" s="26"/>
      <c r="OYR66" s="26"/>
      <c r="OYS66" s="26"/>
      <c r="OYT66" s="26"/>
      <c r="OYU66" s="26"/>
      <c r="OYV66" s="26"/>
      <c r="OYW66" s="26"/>
      <c r="OYX66" s="26"/>
      <c r="OYY66" s="26"/>
      <c r="OYZ66" s="26"/>
      <c r="OZA66" s="26"/>
      <c r="OZB66" s="26"/>
      <c r="OZC66" s="26"/>
      <c r="OZD66" s="26"/>
      <c r="OZE66" s="26"/>
      <c r="OZF66" s="26"/>
      <c r="OZG66" s="26"/>
      <c r="OZH66" s="26"/>
      <c r="OZI66" s="26"/>
      <c r="OZJ66" s="26"/>
      <c r="OZK66" s="26"/>
      <c r="OZL66" s="26"/>
      <c r="OZM66" s="26"/>
      <c r="OZN66" s="26"/>
      <c r="OZO66" s="26"/>
      <c r="OZP66" s="26"/>
      <c r="OZQ66" s="26"/>
      <c r="OZR66" s="26"/>
      <c r="OZS66" s="26"/>
      <c r="OZT66" s="26"/>
      <c r="OZU66" s="26"/>
      <c r="OZV66" s="26"/>
      <c r="OZW66" s="26"/>
      <c r="OZX66" s="26"/>
      <c r="OZY66" s="26"/>
      <c r="OZZ66" s="26"/>
      <c r="PAA66" s="26"/>
      <c r="PAB66" s="26"/>
      <c r="PAC66" s="26"/>
      <c r="PAD66" s="26"/>
      <c r="PAE66" s="26"/>
      <c r="PAF66" s="26"/>
      <c r="PAG66" s="26"/>
      <c r="PAH66" s="26"/>
      <c r="PAI66" s="26"/>
      <c r="PAJ66" s="26"/>
      <c r="PAK66" s="26"/>
      <c r="PAL66" s="26"/>
      <c r="PAM66" s="26"/>
      <c r="PAN66" s="26"/>
      <c r="PAO66" s="26"/>
      <c r="PAP66" s="26"/>
      <c r="PAQ66" s="26"/>
      <c r="PAR66" s="26"/>
      <c r="PAS66" s="26"/>
      <c r="PAT66" s="26"/>
      <c r="PAU66" s="26"/>
      <c r="PAV66" s="26"/>
      <c r="PAW66" s="26"/>
      <c r="PAX66" s="26"/>
      <c r="PAY66" s="26"/>
      <c r="PAZ66" s="26"/>
      <c r="PBA66" s="26"/>
      <c r="PBB66" s="26"/>
      <c r="PBC66" s="26"/>
      <c r="PBD66" s="26"/>
      <c r="PBE66" s="26"/>
      <c r="PBF66" s="26"/>
      <c r="PBG66" s="26"/>
      <c r="PBH66" s="26"/>
      <c r="PBI66" s="26"/>
      <c r="PBJ66" s="26"/>
      <c r="PBK66" s="26"/>
      <c r="PBL66" s="26"/>
      <c r="PBM66" s="26"/>
      <c r="PBN66" s="26"/>
      <c r="PBO66" s="26"/>
      <c r="PBP66" s="26"/>
      <c r="PBQ66" s="26"/>
      <c r="PBR66" s="26"/>
      <c r="PBS66" s="26"/>
      <c r="PBT66" s="26"/>
      <c r="PBU66" s="26"/>
      <c r="PBV66" s="26"/>
      <c r="PBW66" s="26"/>
      <c r="PBX66" s="26"/>
      <c r="PBY66" s="26"/>
      <c r="PBZ66" s="26"/>
      <c r="PCA66" s="26"/>
      <c r="PCB66" s="26"/>
      <c r="PCC66" s="26"/>
      <c r="PCD66" s="26"/>
      <c r="PCE66" s="26"/>
      <c r="PCF66" s="26"/>
      <c r="PCG66" s="26"/>
      <c r="PCH66" s="26"/>
      <c r="PCI66" s="26"/>
      <c r="PCJ66" s="26"/>
      <c r="PCK66" s="26"/>
      <c r="PCL66" s="26"/>
      <c r="PCM66" s="26"/>
      <c r="PCN66" s="26"/>
      <c r="PCO66" s="26"/>
      <c r="PCP66" s="26"/>
      <c r="PCQ66" s="26"/>
      <c r="PCR66" s="26"/>
      <c r="PCS66" s="26"/>
      <c r="PCT66" s="26"/>
      <c r="PCU66" s="26"/>
      <c r="PCV66" s="26"/>
      <c r="PCW66" s="26"/>
      <c r="PCX66" s="26"/>
      <c r="PCY66" s="26"/>
      <c r="PCZ66" s="26"/>
      <c r="PDA66" s="26"/>
      <c r="PDB66" s="26"/>
      <c r="PDC66" s="26"/>
      <c r="PDD66" s="26"/>
      <c r="PDE66" s="26"/>
      <c r="PDF66" s="26"/>
      <c r="PDG66" s="26"/>
      <c r="PDH66" s="26"/>
      <c r="PDI66" s="26"/>
      <c r="PDJ66" s="26"/>
      <c r="PDK66" s="26"/>
      <c r="PDL66" s="26"/>
      <c r="PDM66" s="26"/>
      <c r="PDN66" s="26"/>
      <c r="PDO66" s="26"/>
      <c r="PDP66" s="26"/>
      <c r="PDQ66" s="26"/>
      <c r="PDR66" s="26"/>
      <c r="PDS66" s="26"/>
      <c r="PDT66" s="26"/>
      <c r="PDU66" s="26"/>
      <c r="PDV66" s="26"/>
      <c r="PDW66" s="26"/>
      <c r="PDX66" s="26"/>
      <c r="PDY66" s="26"/>
      <c r="PDZ66" s="26"/>
      <c r="PEA66" s="26"/>
      <c r="PEB66" s="26"/>
      <c r="PEC66" s="26"/>
      <c r="PED66" s="26"/>
      <c r="PEE66" s="26"/>
      <c r="PEF66" s="26"/>
      <c r="PEG66" s="26"/>
      <c r="PEH66" s="26"/>
      <c r="PEI66" s="26"/>
      <c r="PEJ66" s="26"/>
      <c r="PEK66" s="26"/>
      <c r="PEL66" s="26"/>
      <c r="PEM66" s="26"/>
      <c r="PEN66" s="26"/>
      <c r="PEO66" s="26"/>
      <c r="PEP66" s="26"/>
      <c r="PEQ66" s="26"/>
      <c r="PER66" s="26"/>
      <c r="PES66" s="26"/>
      <c r="PET66" s="26"/>
      <c r="PEU66" s="26"/>
      <c r="PEV66" s="26"/>
      <c r="PEW66" s="26"/>
      <c r="PEX66" s="26"/>
      <c r="PEY66" s="26"/>
      <c r="PEZ66" s="26"/>
      <c r="PFA66" s="26"/>
      <c r="PFB66" s="26"/>
      <c r="PFC66" s="26"/>
      <c r="PFD66" s="26"/>
      <c r="PFE66" s="26"/>
      <c r="PFF66" s="26"/>
      <c r="PFG66" s="26"/>
      <c r="PFH66" s="26"/>
      <c r="PFI66" s="26"/>
      <c r="PFJ66" s="26"/>
      <c r="PFK66" s="26"/>
      <c r="PFL66" s="26"/>
      <c r="PFM66" s="26"/>
      <c r="PFN66" s="26"/>
      <c r="PFO66" s="26"/>
      <c r="PFP66" s="26"/>
      <c r="PFQ66" s="26"/>
      <c r="PFR66" s="26"/>
      <c r="PFS66" s="26"/>
      <c r="PFT66" s="26"/>
      <c r="PFU66" s="26"/>
      <c r="PFV66" s="26"/>
      <c r="PFW66" s="26"/>
      <c r="PFX66" s="26"/>
      <c r="PFY66" s="26"/>
      <c r="PFZ66" s="26"/>
      <c r="PGA66" s="26"/>
      <c r="PGB66" s="26"/>
      <c r="PGC66" s="26"/>
      <c r="PGD66" s="26"/>
      <c r="PGE66" s="26"/>
      <c r="PGF66" s="26"/>
      <c r="PGG66" s="26"/>
      <c r="PGH66" s="26"/>
      <c r="PGI66" s="26"/>
      <c r="PGJ66" s="26"/>
      <c r="PGK66" s="26"/>
      <c r="PGL66" s="26"/>
      <c r="PGM66" s="26"/>
      <c r="PGN66" s="26"/>
      <c r="PGO66" s="26"/>
      <c r="PGP66" s="26"/>
      <c r="PGQ66" s="26"/>
      <c r="PGR66" s="26"/>
      <c r="PGS66" s="26"/>
      <c r="PGT66" s="26"/>
      <c r="PGU66" s="26"/>
      <c r="PGV66" s="26"/>
      <c r="PGW66" s="26"/>
      <c r="PGX66" s="26"/>
      <c r="PGY66" s="26"/>
      <c r="PGZ66" s="26"/>
      <c r="PHA66" s="26"/>
      <c r="PHB66" s="26"/>
      <c r="PHC66" s="26"/>
      <c r="PHD66" s="26"/>
      <c r="PHE66" s="26"/>
      <c r="PHF66" s="26"/>
      <c r="PHG66" s="26"/>
      <c r="PHH66" s="26"/>
      <c r="PHI66" s="26"/>
      <c r="PHJ66" s="26"/>
      <c r="PHK66" s="26"/>
      <c r="PHL66" s="26"/>
      <c r="PHM66" s="26"/>
      <c r="PHN66" s="26"/>
      <c r="PHO66" s="26"/>
      <c r="PHP66" s="26"/>
      <c r="PHQ66" s="26"/>
      <c r="PHR66" s="26"/>
      <c r="PHS66" s="26"/>
      <c r="PHT66" s="26"/>
      <c r="PHU66" s="26"/>
      <c r="PHV66" s="26"/>
      <c r="PHW66" s="26"/>
      <c r="PHX66" s="26"/>
      <c r="PHY66" s="26"/>
      <c r="PHZ66" s="26"/>
      <c r="PIA66" s="26"/>
      <c r="PIB66" s="26"/>
      <c r="PIC66" s="26"/>
      <c r="PID66" s="26"/>
      <c r="PIE66" s="26"/>
      <c r="PIF66" s="26"/>
      <c r="PIG66" s="26"/>
      <c r="PIH66" s="26"/>
      <c r="PII66" s="26"/>
      <c r="PIJ66" s="26"/>
      <c r="PIK66" s="26"/>
      <c r="PIL66" s="26"/>
      <c r="PIM66" s="26"/>
      <c r="PIN66" s="26"/>
      <c r="PIO66" s="26"/>
      <c r="PIP66" s="26"/>
      <c r="PIQ66" s="26"/>
      <c r="PIR66" s="26"/>
      <c r="PIS66" s="26"/>
      <c r="PIT66" s="26"/>
      <c r="PIU66" s="26"/>
      <c r="PIV66" s="26"/>
      <c r="PIW66" s="26"/>
      <c r="PIX66" s="26"/>
      <c r="PIY66" s="26"/>
      <c r="PIZ66" s="26"/>
      <c r="PJA66" s="26"/>
      <c r="PJB66" s="26"/>
      <c r="PJC66" s="26"/>
      <c r="PJD66" s="26"/>
      <c r="PJE66" s="26"/>
      <c r="PJF66" s="26"/>
      <c r="PJG66" s="26"/>
      <c r="PJH66" s="26"/>
      <c r="PJI66" s="26"/>
      <c r="PJJ66" s="26"/>
      <c r="PJK66" s="26"/>
      <c r="PJL66" s="26"/>
      <c r="PJM66" s="26"/>
      <c r="PJN66" s="26"/>
      <c r="PJO66" s="26"/>
      <c r="PJP66" s="26"/>
      <c r="PJQ66" s="26"/>
      <c r="PJR66" s="26"/>
      <c r="PJS66" s="26"/>
      <c r="PJT66" s="26"/>
      <c r="PJU66" s="26"/>
      <c r="PJV66" s="26"/>
      <c r="PJW66" s="26"/>
      <c r="PJX66" s="26"/>
      <c r="PJY66" s="26"/>
      <c r="PJZ66" s="26"/>
      <c r="PKA66" s="26"/>
      <c r="PKB66" s="26"/>
      <c r="PKC66" s="26"/>
      <c r="PKD66" s="26"/>
      <c r="PKE66" s="26"/>
      <c r="PKF66" s="26"/>
      <c r="PKG66" s="26"/>
      <c r="PKH66" s="26"/>
      <c r="PKI66" s="26"/>
      <c r="PKJ66" s="26"/>
      <c r="PKK66" s="26"/>
      <c r="PKL66" s="26"/>
      <c r="PKM66" s="26"/>
      <c r="PKN66" s="26"/>
      <c r="PKO66" s="26"/>
      <c r="PKP66" s="26"/>
      <c r="PKQ66" s="26"/>
      <c r="PKR66" s="26"/>
      <c r="PKS66" s="26"/>
      <c r="PKT66" s="26"/>
      <c r="PKU66" s="26"/>
      <c r="PKV66" s="26"/>
      <c r="PKW66" s="26"/>
      <c r="PKX66" s="26"/>
      <c r="PKY66" s="26"/>
      <c r="PKZ66" s="26"/>
      <c r="PLA66" s="26"/>
      <c r="PLB66" s="26"/>
      <c r="PLC66" s="26"/>
      <c r="PLD66" s="26"/>
      <c r="PLE66" s="26"/>
      <c r="PLF66" s="26"/>
      <c r="PLG66" s="26"/>
      <c r="PLH66" s="26"/>
      <c r="PLI66" s="26"/>
      <c r="PLJ66" s="26"/>
      <c r="PLK66" s="26"/>
      <c r="PLL66" s="26"/>
      <c r="PLM66" s="26"/>
      <c r="PLN66" s="26"/>
      <c r="PLO66" s="26"/>
      <c r="PLP66" s="26"/>
      <c r="PLQ66" s="26"/>
      <c r="PLR66" s="26"/>
      <c r="PLS66" s="26"/>
      <c r="PLT66" s="26"/>
      <c r="PLU66" s="26"/>
      <c r="PLV66" s="26"/>
      <c r="PLW66" s="26"/>
      <c r="PLX66" s="26"/>
      <c r="PLY66" s="26"/>
      <c r="PLZ66" s="26"/>
      <c r="PMA66" s="26"/>
      <c r="PMB66" s="26"/>
      <c r="PMC66" s="26"/>
      <c r="PMD66" s="26"/>
      <c r="PME66" s="26"/>
      <c r="PMF66" s="26"/>
      <c r="PMG66" s="26"/>
      <c r="PMH66" s="26"/>
      <c r="PMI66" s="26"/>
      <c r="PMJ66" s="26"/>
      <c r="PMK66" s="26"/>
      <c r="PML66" s="26"/>
      <c r="PMM66" s="26"/>
      <c r="PMN66" s="26"/>
      <c r="PMO66" s="26"/>
      <c r="PMP66" s="26"/>
      <c r="PMQ66" s="26"/>
      <c r="PMR66" s="26"/>
      <c r="PMS66" s="26"/>
      <c r="PMT66" s="26"/>
      <c r="PMU66" s="26"/>
      <c r="PMV66" s="26"/>
      <c r="PMW66" s="26"/>
      <c r="PMX66" s="26"/>
      <c r="PMY66" s="26"/>
      <c r="PMZ66" s="26"/>
      <c r="PNA66" s="26"/>
      <c r="PNB66" s="26"/>
      <c r="PNC66" s="26"/>
      <c r="PND66" s="26"/>
      <c r="PNE66" s="26"/>
      <c r="PNF66" s="26"/>
      <c r="PNG66" s="26"/>
      <c r="PNH66" s="26"/>
      <c r="PNI66" s="26"/>
      <c r="PNJ66" s="26"/>
      <c r="PNK66" s="26"/>
      <c r="PNL66" s="26"/>
      <c r="PNM66" s="26"/>
      <c r="PNN66" s="26"/>
      <c r="PNO66" s="26"/>
      <c r="PNP66" s="26"/>
      <c r="PNQ66" s="26"/>
      <c r="PNR66" s="26"/>
      <c r="PNS66" s="26"/>
      <c r="PNT66" s="26"/>
      <c r="PNU66" s="26"/>
      <c r="PNV66" s="26"/>
      <c r="PNW66" s="26"/>
      <c r="PNX66" s="26"/>
      <c r="PNY66" s="26"/>
      <c r="PNZ66" s="26"/>
      <c r="POA66" s="26"/>
      <c r="POB66" s="26"/>
      <c r="POC66" s="26"/>
      <c r="POD66" s="26"/>
      <c r="POE66" s="26"/>
      <c r="POF66" s="26"/>
      <c r="POG66" s="26"/>
      <c r="POH66" s="26"/>
      <c r="POI66" s="26"/>
      <c r="POJ66" s="26"/>
      <c r="POK66" s="26"/>
      <c r="POL66" s="26"/>
      <c r="POM66" s="26"/>
      <c r="PON66" s="26"/>
      <c r="POO66" s="26"/>
      <c r="POP66" s="26"/>
      <c r="POQ66" s="26"/>
      <c r="POR66" s="26"/>
      <c r="POS66" s="26"/>
      <c r="POT66" s="26"/>
      <c r="POU66" s="26"/>
      <c r="POV66" s="26"/>
      <c r="POW66" s="26"/>
      <c r="POX66" s="26"/>
      <c r="POY66" s="26"/>
      <c r="POZ66" s="26"/>
      <c r="PPA66" s="26"/>
      <c r="PPB66" s="26"/>
      <c r="PPC66" s="26"/>
      <c r="PPD66" s="26"/>
      <c r="PPE66" s="26"/>
      <c r="PPF66" s="26"/>
      <c r="PPG66" s="26"/>
      <c r="PPH66" s="26"/>
      <c r="PPI66" s="26"/>
      <c r="PPJ66" s="26"/>
      <c r="PPK66" s="26"/>
      <c r="PPL66" s="26"/>
      <c r="PPM66" s="26"/>
      <c r="PPN66" s="26"/>
      <c r="PPO66" s="26"/>
      <c r="PPP66" s="26"/>
      <c r="PPQ66" s="26"/>
      <c r="PPR66" s="26"/>
      <c r="PPS66" s="26"/>
      <c r="PPT66" s="26"/>
      <c r="PPU66" s="26"/>
      <c r="PPV66" s="26"/>
      <c r="PPW66" s="26"/>
      <c r="PPX66" s="26"/>
      <c r="PPY66" s="26"/>
      <c r="PPZ66" s="26"/>
      <c r="PQA66" s="26"/>
      <c r="PQB66" s="26"/>
      <c r="PQC66" s="26"/>
      <c r="PQD66" s="26"/>
      <c r="PQE66" s="26"/>
      <c r="PQF66" s="26"/>
      <c r="PQG66" s="26"/>
      <c r="PQH66" s="26"/>
      <c r="PQI66" s="26"/>
      <c r="PQJ66" s="26"/>
      <c r="PQK66" s="26"/>
      <c r="PQL66" s="26"/>
      <c r="PQM66" s="26"/>
      <c r="PQN66" s="26"/>
      <c r="PQO66" s="26"/>
      <c r="PQP66" s="26"/>
      <c r="PQQ66" s="26"/>
      <c r="PQR66" s="26"/>
      <c r="PQS66" s="26"/>
      <c r="PQT66" s="26"/>
      <c r="PQU66" s="26"/>
      <c r="PQV66" s="26"/>
      <c r="PQW66" s="26"/>
      <c r="PQX66" s="26"/>
      <c r="PQY66" s="26"/>
      <c r="PQZ66" s="26"/>
      <c r="PRA66" s="26"/>
      <c r="PRB66" s="26"/>
      <c r="PRC66" s="26"/>
      <c r="PRD66" s="26"/>
      <c r="PRE66" s="26"/>
      <c r="PRF66" s="26"/>
      <c r="PRG66" s="26"/>
      <c r="PRH66" s="26"/>
      <c r="PRI66" s="26"/>
      <c r="PRJ66" s="26"/>
      <c r="PRK66" s="26"/>
      <c r="PRL66" s="26"/>
      <c r="PRM66" s="26"/>
      <c r="PRN66" s="26"/>
      <c r="PRO66" s="26"/>
      <c r="PRP66" s="26"/>
      <c r="PRQ66" s="26"/>
      <c r="PRR66" s="26"/>
      <c r="PRS66" s="26"/>
      <c r="PRT66" s="26"/>
      <c r="PRU66" s="26"/>
      <c r="PRV66" s="26"/>
      <c r="PRW66" s="26"/>
      <c r="PRX66" s="26"/>
      <c r="PRY66" s="26"/>
      <c r="PRZ66" s="26"/>
      <c r="PSA66" s="26"/>
      <c r="PSB66" s="26"/>
      <c r="PSC66" s="26"/>
      <c r="PSD66" s="26"/>
      <c r="PSE66" s="26"/>
      <c r="PSF66" s="26"/>
      <c r="PSG66" s="26"/>
      <c r="PSH66" s="26"/>
      <c r="PSI66" s="26"/>
      <c r="PSJ66" s="26"/>
      <c r="PSK66" s="26"/>
      <c r="PSL66" s="26"/>
      <c r="PSM66" s="26"/>
      <c r="PSN66" s="26"/>
      <c r="PSO66" s="26"/>
      <c r="PSP66" s="26"/>
      <c r="PSQ66" s="26"/>
      <c r="PSR66" s="26"/>
      <c r="PSS66" s="26"/>
      <c r="PST66" s="26"/>
      <c r="PSU66" s="26"/>
      <c r="PSV66" s="26"/>
      <c r="PSW66" s="26"/>
      <c r="PSX66" s="26"/>
      <c r="PSY66" s="26"/>
      <c r="PSZ66" s="26"/>
      <c r="PTA66" s="26"/>
      <c r="PTB66" s="26"/>
      <c r="PTC66" s="26"/>
      <c r="PTD66" s="26"/>
      <c r="PTE66" s="26"/>
      <c r="PTF66" s="26"/>
      <c r="PTG66" s="26"/>
      <c r="PTH66" s="26"/>
      <c r="PTI66" s="26"/>
      <c r="PTJ66" s="26"/>
      <c r="PTK66" s="26"/>
      <c r="PTL66" s="26"/>
      <c r="PTM66" s="26"/>
      <c r="PTN66" s="26"/>
      <c r="PTO66" s="26"/>
      <c r="PTP66" s="26"/>
      <c r="PTQ66" s="26"/>
      <c r="PTR66" s="26"/>
      <c r="PTS66" s="26"/>
      <c r="PTT66" s="26"/>
      <c r="PTU66" s="26"/>
      <c r="PTV66" s="26"/>
      <c r="PTW66" s="26"/>
      <c r="PTX66" s="26"/>
      <c r="PTY66" s="26"/>
      <c r="PTZ66" s="26"/>
      <c r="PUA66" s="26"/>
      <c r="PUB66" s="26"/>
      <c r="PUC66" s="26"/>
      <c r="PUD66" s="26"/>
      <c r="PUE66" s="26"/>
      <c r="PUF66" s="26"/>
      <c r="PUG66" s="26"/>
      <c r="PUH66" s="26"/>
      <c r="PUI66" s="26"/>
      <c r="PUJ66" s="26"/>
      <c r="PUK66" s="26"/>
      <c r="PUL66" s="26"/>
      <c r="PUM66" s="26"/>
      <c r="PUN66" s="26"/>
      <c r="PUO66" s="26"/>
      <c r="PUP66" s="26"/>
      <c r="PUQ66" s="26"/>
      <c r="PUR66" s="26"/>
      <c r="PUS66" s="26"/>
      <c r="PUT66" s="26"/>
      <c r="PUU66" s="26"/>
      <c r="PUV66" s="26"/>
      <c r="PUW66" s="26"/>
      <c r="PUX66" s="26"/>
      <c r="PUY66" s="26"/>
      <c r="PUZ66" s="26"/>
      <c r="PVA66" s="26"/>
      <c r="PVB66" s="26"/>
      <c r="PVC66" s="26"/>
      <c r="PVD66" s="26"/>
      <c r="PVE66" s="26"/>
      <c r="PVF66" s="26"/>
      <c r="PVG66" s="26"/>
      <c r="PVH66" s="26"/>
      <c r="PVI66" s="26"/>
      <c r="PVJ66" s="26"/>
      <c r="PVK66" s="26"/>
      <c r="PVL66" s="26"/>
      <c r="PVM66" s="26"/>
      <c r="PVN66" s="26"/>
      <c r="PVO66" s="26"/>
      <c r="PVP66" s="26"/>
      <c r="PVQ66" s="26"/>
      <c r="PVR66" s="26"/>
      <c r="PVS66" s="26"/>
      <c r="PVT66" s="26"/>
      <c r="PVU66" s="26"/>
      <c r="PVV66" s="26"/>
      <c r="PVW66" s="26"/>
      <c r="PVX66" s="26"/>
      <c r="PVY66" s="26"/>
      <c r="PVZ66" s="26"/>
      <c r="PWA66" s="26"/>
      <c r="PWB66" s="26"/>
      <c r="PWC66" s="26"/>
      <c r="PWD66" s="26"/>
      <c r="PWE66" s="26"/>
      <c r="PWF66" s="26"/>
      <c r="PWG66" s="26"/>
      <c r="PWH66" s="26"/>
      <c r="PWI66" s="26"/>
      <c r="PWJ66" s="26"/>
      <c r="PWK66" s="26"/>
      <c r="PWL66" s="26"/>
      <c r="PWM66" s="26"/>
      <c r="PWN66" s="26"/>
      <c r="PWO66" s="26"/>
      <c r="PWP66" s="26"/>
      <c r="PWQ66" s="26"/>
      <c r="PWR66" s="26"/>
      <c r="PWS66" s="26"/>
      <c r="PWT66" s="26"/>
      <c r="PWU66" s="26"/>
      <c r="PWV66" s="26"/>
      <c r="PWW66" s="26"/>
      <c r="PWX66" s="26"/>
      <c r="PWY66" s="26"/>
      <c r="PWZ66" s="26"/>
      <c r="PXA66" s="26"/>
      <c r="PXB66" s="26"/>
      <c r="PXC66" s="26"/>
      <c r="PXD66" s="26"/>
      <c r="PXE66" s="26"/>
      <c r="PXF66" s="26"/>
      <c r="PXG66" s="26"/>
      <c r="PXH66" s="26"/>
      <c r="PXI66" s="26"/>
      <c r="PXJ66" s="26"/>
      <c r="PXK66" s="26"/>
      <c r="PXL66" s="26"/>
      <c r="PXM66" s="26"/>
      <c r="PXN66" s="26"/>
      <c r="PXO66" s="26"/>
      <c r="PXP66" s="26"/>
      <c r="PXQ66" s="26"/>
      <c r="PXR66" s="26"/>
      <c r="PXS66" s="26"/>
      <c r="PXT66" s="26"/>
      <c r="PXU66" s="26"/>
      <c r="PXV66" s="26"/>
      <c r="PXW66" s="26"/>
      <c r="PXX66" s="26"/>
      <c r="PXY66" s="26"/>
      <c r="PXZ66" s="26"/>
      <c r="PYA66" s="26"/>
      <c r="PYB66" s="26"/>
      <c r="PYC66" s="26"/>
      <c r="PYD66" s="26"/>
      <c r="PYE66" s="26"/>
      <c r="PYF66" s="26"/>
      <c r="PYG66" s="26"/>
      <c r="PYH66" s="26"/>
      <c r="PYI66" s="26"/>
      <c r="PYJ66" s="26"/>
      <c r="PYK66" s="26"/>
      <c r="PYL66" s="26"/>
      <c r="PYM66" s="26"/>
      <c r="PYN66" s="26"/>
      <c r="PYO66" s="26"/>
      <c r="PYP66" s="26"/>
      <c r="PYQ66" s="26"/>
      <c r="PYR66" s="26"/>
      <c r="PYS66" s="26"/>
      <c r="PYT66" s="26"/>
      <c r="PYU66" s="26"/>
      <c r="PYV66" s="26"/>
      <c r="PYW66" s="26"/>
      <c r="PYX66" s="26"/>
      <c r="PYY66" s="26"/>
      <c r="PYZ66" s="26"/>
      <c r="PZA66" s="26"/>
      <c r="PZB66" s="26"/>
      <c r="PZC66" s="26"/>
      <c r="PZD66" s="26"/>
      <c r="PZE66" s="26"/>
      <c r="PZF66" s="26"/>
      <c r="PZG66" s="26"/>
      <c r="PZH66" s="26"/>
      <c r="PZI66" s="26"/>
      <c r="PZJ66" s="26"/>
      <c r="PZK66" s="26"/>
      <c r="PZL66" s="26"/>
      <c r="PZM66" s="26"/>
      <c r="PZN66" s="26"/>
      <c r="PZO66" s="26"/>
      <c r="PZP66" s="26"/>
      <c r="PZQ66" s="26"/>
      <c r="PZR66" s="26"/>
      <c r="PZS66" s="26"/>
      <c r="PZT66" s="26"/>
      <c r="PZU66" s="26"/>
      <c r="PZV66" s="26"/>
      <c r="PZW66" s="26"/>
      <c r="PZX66" s="26"/>
      <c r="PZY66" s="26"/>
      <c r="PZZ66" s="26"/>
      <c r="QAA66" s="26"/>
      <c r="QAB66" s="26"/>
      <c r="QAC66" s="26"/>
      <c r="QAD66" s="26"/>
      <c r="QAE66" s="26"/>
      <c r="QAF66" s="26"/>
      <c r="QAG66" s="26"/>
      <c r="QAH66" s="26"/>
      <c r="QAI66" s="26"/>
      <c r="QAJ66" s="26"/>
      <c r="QAK66" s="26"/>
      <c r="QAL66" s="26"/>
      <c r="QAM66" s="26"/>
      <c r="QAN66" s="26"/>
      <c r="QAO66" s="26"/>
      <c r="QAP66" s="26"/>
      <c r="QAQ66" s="26"/>
      <c r="QAR66" s="26"/>
      <c r="QAS66" s="26"/>
      <c r="QAT66" s="26"/>
      <c r="QAU66" s="26"/>
      <c r="QAV66" s="26"/>
      <c r="QAW66" s="26"/>
      <c r="QAX66" s="26"/>
      <c r="QAY66" s="26"/>
      <c r="QAZ66" s="26"/>
      <c r="QBA66" s="26"/>
      <c r="QBB66" s="26"/>
      <c r="QBC66" s="26"/>
      <c r="QBD66" s="26"/>
      <c r="QBE66" s="26"/>
      <c r="QBF66" s="26"/>
      <c r="QBG66" s="26"/>
      <c r="QBH66" s="26"/>
      <c r="QBI66" s="26"/>
      <c r="QBJ66" s="26"/>
      <c r="QBK66" s="26"/>
      <c r="QBL66" s="26"/>
      <c r="QBM66" s="26"/>
      <c r="QBN66" s="26"/>
      <c r="QBO66" s="26"/>
      <c r="QBP66" s="26"/>
      <c r="QBQ66" s="26"/>
      <c r="QBR66" s="26"/>
      <c r="QBS66" s="26"/>
      <c r="QBT66" s="26"/>
      <c r="QBU66" s="26"/>
      <c r="QBV66" s="26"/>
      <c r="QBW66" s="26"/>
      <c r="QBX66" s="26"/>
      <c r="QBY66" s="26"/>
      <c r="QBZ66" s="26"/>
      <c r="QCA66" s="26"/>
      <c r="QCB66" s="26"/>
      <c r="QCC66" s="26"/>
      <c r="QCD66" s="26"/>
      <c r="QCE66" s="26"/>
      <c r="QCF66" s="26"/>
      <c r="QCG66" s="26"/>
      <c r="QCH66" s="26"/>
      <c r="QCI66" s="26"/>
      <c r="QCJ66" s="26"/>
      <c r="QCK66" s="26"/>
      <c r="QCL66" s="26"/>
      <c r="QCM66" s="26"/>
      <c r="QCN66" s="26"/>
      <c r="QCO66" s="26"/>
      <c r="QCP66" s="26"/>
      <c r="QCQ66" s="26"/>
      <c r="QCR66" s="26"/>
      <c r="QCS66" s="26"/>
      <c r="QCT66" s="26"/>
      <c r="QCU66" s="26"/>
      <c r="QCV66" s="26"/>
      <c r="QCW66" s="26"/>
      <c r="QCX66" s="26"/>
      <c r="QCY66" s="26"/>
      <c r="QCZ66" s="26"/>
      <c r="QDA66" s="26"/>
      <c r="QDB66" s="26"/>
      <c r="QDC66" s="26"/>
      <c r="QDD66" s="26"/>
      <c r="QDE66" s="26"/>
      <c r="QDF66" s="26"/>
      <c r="QDG66" s="26"/>
      <c r="QDH66" s="26"/>
      <c r="QDI66" s="26"/>
      <c r="QDJ66" s="26"/>
      <c r="QDK66" s="26"/>
      <c r="QDL66" s="26"/>
      <c r="QDM66" s="26"/>
      <c r="QDN66" s="26"/>
      <c r="QDO66" s="26"/>
      <c r="QDP66" s="26"/>
      <c r="QDQ66" s="26"/>
      <c r="QDR66" s="26"/>
      <c r="QDS66" s="26"/>
      <c r="QDT66" s="26"/>
      <c r="QDU66" s="26"/>
      <c r="QDV66" s="26"/>
      <c r="QDW66" s="26"/>
      <c r="QDX66" s="26"/>
      <c r="QDY66" s="26"/>
      <c r="QDZ66" s="26"/>
      <c r="QEA66" s="26"/>
      <c r="QEB66" s="26"/>
      <c r="QEC66" s="26"/>
      <c r="QED66" s="26"/>
      <c r="QEE66" s="26"/>
      <c r="QEF66" s="26"/>
      <c r="QEG66" s="26"/>
      <c r="QEH66" s="26"/>
      <c r="QEI66" s="26"/>
      <c r="QEJ66" s="26"/>
      <c r="QEK66" s="26"/>
      <c r="QEL66" s="26"/>
      <c r="QEM66" s="26"/>
      <c r="QEN66" s="26"/>
      <c r="QEO66" s="26"/>
      <c r="QEP66" s="26"/>
      <c r="QEQ66" s="26"/>
      <c r="QER66" s="26"/>
      <c r="QES66" s="26"/>
      <c r="QET66" s="26"/>
      <c r="QEU66" s="26"/>
      <c r="QEV66" s="26"/>
      <c r="QEW66" s="26"/>
      <c r="QEX66" s="26"/>
      <c r="QEY66" s="26"/>
      <c r="QEZ66" s="26"/>
      <c r="QFA66" s="26"/>
      <c r="QFB66" s="26"/>
      <c r="QFC66" s="26"/>
      <c r="QFD66" s="26"/>
      <c r="QFE66" s="26"/>
      <c r="QFF66" s="26"/>
      <c r="QFG66" s="26"/>
      <c r="QFH66" s="26"/>
      <c r="QFI66" s="26"/>
      <c r="QFJ66" s="26"/>
      <c r="QFK66" s="26"/>
      <c r="QFL66" s="26"/>
      <c r="QFM66" s="26"/>
      <c r="QFN66" s="26"/>
      <c r="QFO66" s="26"/>
      <c r="QFP66" s="26"/>
      <c r="QFQ66" s="26"/>
      <c r="QFR66" s="26"/>
      <c r="QFS66" s="26"/>
      <c r="QFT66" s="26"/>
      <c r="QFU66" s="26"/>
      <c r="QFV66" s="26"/>
      <c r="QFW66" s="26"/>
      <c r="QFX66" s="26"/>
      <c r="QFY66" s="26"/>
      <c r="QFZ66" s="26"/>
      <c r="QGA66" s="26"/>
      <c r="QGB66" s="26"/>
      <c r="QGC66" s="26"/>
      <c r="QGD66" s="26"/>
      <c r="QGE66" s="26"/>
      <c r="QGF66" s="26"/>
      <c r="QGG66" s="26"/>
      <c r="QGH66" s="26"/>
      <c r="QGI66" s="26"/>
      <c r="QGJ66" s="26"/>
      <c r="QGK66" s="26"/>
      <c r="QGL66" s="26"/>
      <c r="QGM66" s="26"/>
      <c r="QGN66" s="26"/>
      <c r="QGO66" s="26"/>
      <c r="QGP66" s="26"/>
      <c r="QGQ66" s="26"/>
      <c r="QGR66" s="26"/>
      <c r="QGS66" s="26"/>
      <c r="QGT66" s="26"/>
      <c r="QGU66" s="26"/>
      <c r="QGV66" s="26"/>
      <c r="QGW66" s="26"/>
      <c r="QGX66" s="26"/>
      <c r="QGY66" s="26"/>
      <c r="QGZ66" s="26"/>
      <c r="QHA66" s="26"/>
      <c r="QHB66" s="26"/>
      <c r="QHC66" s="26"/>
      <c r="QHD66" s="26"/>
      <c r="QHE66" s="26"/>
      <c r="QHF66" s="26"/>
      <c r="QHG66" s="26"/>
      <c r="QHH66" s="26"/>
      <c r="QHI66" s="26"/>
      <c r="QHJ66" s="26"/>
      <c r="QHK66" s="26"/>
      <c r="QHL66" s="26"/>
      <c r="QHM66" s="26"/>
      <c r="QHN66" s="26"/>
      <c r="QHO66" s="26"/>
      <c r="QHP66" s="26"/>
      <c r="QHQ66" s="26"/>
      <c r="QHR66" s="26"/>
      <c r="QHS66" s="26"/>
      <c r="QHT66" s="26"/>
      <c r="QHU66" s="26"/>
      <c r="QHV66" s="26"/>
      <c r="QHW66" s="26"/>
      <c r="QHX66" s="26"/>
      <c r="QHY66" s="26"/>
      <c r="QHZ66" s="26"/>
      <c r="QIA66" s="26"/>
      <c r="QIB66" s="26"/>
      <c r="QIC66" s="26"/>
      <c r="QID66" s="26"/>
      <c r="QIE66" s="26"/>
      <c r="QIF66" s="26"/>
      <c r="QIG66" s="26"/>
      <c r="QIH66" s="26"/>
      <c r="QII66" s="26"/>
      <c r="QIJ66" s="26"/>
      <c r="QIK66" s="26"/>
      <c r="QIL66" s="26"/>
      <c r="QIM66" s="26"/>
      <c r="QIN66" s="26"/>
      <c r="QIO66" s="26"/>
      <c r="QIP66" s="26"/>
      <c r="QIQ66" s="26"/>
      <c r="QIR66" s="26"/>
      <c r="QIS66" s="26"/>
      <c r="QIT66" s="26"/>
      <c r="QIU66" s="26"/>
      <c r="QIV66" s="26"/>
      <c r="QIW66" s="26"/>
      <c r="QIX66" s="26"/>
      <c r="QIY66" s="26"/>
      <c r="QIZ66" s="26"/>
      <c r="QJA66" s="26"/>
      <c r="QJB66" s="26"/>
      <c r="QJC66" s="26"/>
      <c r="QJD66" s="26"/>
      <c r="QJE66" s="26"/>
      <c r="QJF66" s="26"/>
      <c r="QJG66" s="26"/>
      <c r="QJH66" s="26"/>
      <c r="QJI66" s="26"/>
      <c r="QJJ66" s="26"/>
      <c r="QJK66" s="26"/>
      <c r="QJL66" s="26"/>
      <c r="QJM66" s="26"/>
      <c r="QJN66" s="26"/>
      <c r="QJO66" s="26"/>
      <c r="QJP66" s="26"/>
      <c r="QJQ66" s="26"/>
      <c r="QJR66" s="26"/>
      <c r="QJS66" s="26"/>
      <c r="QJT66" s="26"/>
      <c r="QJU66" s="26"/>
      <c r="QJV66" s="26"/>
      <c r="QJW66" s="26"/>
      <c r="QJX66" s="26"/>
      <c r="QJY66" s="26"/>
      <c r="QJZ66" s="26"/>
      <c r="QKA66" s="26"/>
      <c r="QKB66" s="26"/>
      <c r="QKC66" s="26"/>
      <c r="QKD66" s="26"/>
      <c r="QKE66" s="26"/>
      <c r="QKF66" s="26"/>
      <c r="QKG66" s="26"/>
      <c r="QKH66" s="26"/>
      <c r="QKI66" s="26"/>
      <c r="QKJ66" s="26"/>
      <c r="QKK66" s="26"/>
      <c r="QKL66" s="26"/>
      <c r="QKM66" s="26"/>
      <c r="QKN66" s="26"/>
      <c r="QKO66" s="26"/>
      <c r="QKP66" s="26"/>
      <c r="QKQ66" s="26"/>
      <c r="QKR66" s="26"/>
      <c r="QKS66" s="26"/>
      <c r="QKT66" s="26"/>
      <c r="QKU66" s="26"/>
      <c r="QKV66" s="26"/>
      <c r="QKW66" s="26"/>
      <c r="QKX66" s="26"/>
      <c r="QKY66" s="26"/>
      <c r="QKZ66" s="26"/>
      <c r="QLA66" s="26"/>
      <c r="QLB66" s="26"/>
      <c r="QLC66" s="26"/>
      <c r="QLD66" s="26"/>
      <c r="QLE66" s="26"/>
      <c r="QLF66" s="26"/>
      <c r="QLG66" s="26"/>
      <c r="QLH66" s="26"/>
      <c r="QLI66" s="26"/>
      <c r="QLJ66" s="26"/>
      <c r="QLK66" s="26"/>
      <c r="QLL66" s="26"/>
      <c r="QLM66" s="26"/>
      <c r="QLN66" s="26"/>
      <c r="QLO66" s="26"/>
      <c r="QLP66" s="26"/>
      <c r="QLQ66" s="26"/>
      <c r="QLR66" s="26"/>
      <c r="QLS66" s="26"/>
      <c r="QLT66" s="26"/>
      <c r="QLU66" s="26"/>
      <c r="QLV66" s="26"/>
      <c r="QLW66" s="26"/>
      <c r="QLX66" s="26"/>
      <c r="QLY66" s="26"/>
      <c r="QLZ66" s="26"/>
      <c r="QMA66" s="26"/>
      <c r="QMB66" s="26"/>
      <c r="QMC66" s="26"/>
      <c r="QMD66" s="26"/>
      <c r="QME66" s="26"/>
      <c r="QMF66" s="26"/>
      <c r="QMG66" s="26"/>
      <c r="QMH66" s="26"/>
      <c r="QMI66" s="26"/>
      <c r="QMJ66" s="26"/>
      <c r="QMK66" s="26"/>
      <c r="QML66" s="26"/>
      <c r="QMM66" s="26"/>
      <c r="QMN66" s="26"/>
      <c r="QMO66" s="26"/>
      <c r="QMP66" s="26"/>
      <c r="QMQ66" s="26"/>
      <c r="QMR66" s="26"/>
      <c r="QMS66" s="26"/>
      <c r="QMT66" s="26"/>
      <c r="QMU66" s="26"/>
      <c r="QMV66" s="26"/>
      <c r="QMW66" s="26"/>
      <c r="QMX66" s="26"/>
      <c r="QMY66" s="26"/>
      <c r="QMZ66" s="26"/>
      <c r="QNA66" s="26"/>
      <c r="QNB66" s="26"/>
      <c r="QNC66" s="26"/>
      <c r="QND66" s="26"/>
      <c r="QNE66" s="26"/>
      <c r="QNF66" s="26"/>
      <c r="QNG66" s="26"/>
      <c r="QNH66" s="26"/>
      <c r="QNI66" s="26"/>
      <c r="QNJ66" s="26"/>
      <c r="QNK66" s="26"/>
      <c r="QNL66" s="26"/>
      <c r="QNM66" s="26"/>
      <c r="QNN66" s="26"/>
      <c r="QNO66" s="26"/>
      <c r="QNP66" s="26"/>
      <c r="QNQ66" s="26"/>
      <c r="QNR66" s="26"/>
      <c r="QNS66" s="26"/>
      <c r="QNT66" s="26"/>
      <c r="QNU66" s="26"/>
      <c r="QNV66" s="26"/>
      <c r="QNW66" s="26"/>
      <c r="QNX66" s="26"/>
      <c r="QNY66" s="26"/>
      <c r="QNZ66" s="26"/>
      <c r="QOA66" s="26"/>
      <c r="QOB66" s="26"/>
      <c r="QOC66" s="26"/>
      <c r="QOD66" s="26"/>
      <c r="QOE66" s="26"/>
      <c r="QOF66" s="26"/>
      <c r="QOG66" s="26"/>
      <c r="QOH66" s="26"/>
      <c r="QOI66" s="26"/>
      <c r="QOJ66" s="26"/>
      <c r="QOK66" s="26"/>
      <c r="QOL66" s="26"/>
      <c r="QOM66" s="26"/>
      <c r="QON66" s="26"/>
      <c r="QOO66" s="26"/>
      <c r="QOP66" s="26"/>
      <c r="QOQ66" s="26"/>
      <c r="QOR66" s="26"/>
      <c r="QOS66" s="26"/>
      <c r="QOT66" s="26"/>
      <c r="QOU66" s="26"/>
      <c r="QOV66" s="26"/>
      <c r="QOW66" s="26"/>
      <c r="QOX66" s="26"/>
      <c r="QOY66" s="26"/>
      <c r="QOZ66" s="26"/>
      <c r="QPA66" s="26"/>
      <c r="QPB66" s="26"/>
      <c r="QPC66" s="26"/>
      <c r="QPD66" s="26"/>
      <c r="QPE66" s="26"/>
      <c r="QPF66" s="26"/>
      <c r="QPG66" s="26"/>
      <c r="QPH66" s="26"/>
      <c r="QPI66" s="26"/>
      <c r="QPJ66" s="26"/>
      <c r="QPK66" s="26"/>
      <c r="QPL66" s="26"/>
      <c r="QPM66" s="26"/>
      <c r="QPN66" s="26"/>
      <c r="QPO66" s="26"/>
      <c r="QPP66" s="26"/>
      <c r="QPQ66" s="26"/>
      <c r="QPR66" s="26"/>
      <c r="QPS66" s="26"/>
      <c r="QPT66" s="26"/>
      <c r="QPU66" s="26"/>
      <c r="QPV66" s="26"/>
      <c r="QPW66" s="26"/>
      <c r="QPX66" s="26"/>
      <c r="QPY66" s="26"/>
      <c r="QPZ66" s="26"/>
      <c r="QQA66" s="26"/>
      <c r="QQB66" s="26"/>
      <c r="QQC66" s="26"/>
      <c r="QQD66" s="26"/>
      <c r="QQE66" s="26"/>
      <c r="QQF66" s="26"/>
      <c r="QQG66" s="26"/>
      <c r="QQH66" s="26"/>
      <c r="QQI66" s="26"/>
      <c r="QQJ66" s="26"/>
      <c r="QQK66" s="26"/>
      <c r="QQL66" s="26"/>
      <c r="QQM66" s="26"/>
      <c r="QQN66" s="26"/>
      <c r="QQO66" s="26"/>
      <c r="QQP66" s="26"/>
      <c r="QQQ66" s="26"/>
      <c r="QQR66" s="26"/>
      <c r="QQS66" s="26"/>
      <c r="QQT66" s="26"/>
      <c r="QQU66" s="26"/>
      <c r="QQV66" s="26"/>
      <c r="QQW66" s="26"/>
      <c r="QQX66" s="26"/>
      <c r="QQY66" s="26"/>
      <c r="QQZ66" s="26"/>
      <c r="QRA66" s="26"/>
      <c r="QRB66" s="26"/>
      <c r="QRC66" s="26"/>
      <c r="QRD66" s="26"/>
      <c r="QRE66" s="26"/>
      <c r="QRF66" s="26"/>
      <c r="QRG66" s="26"/>
      <c r="QRH66" s="26"/>
      <c r="QRI66" s="26"/>
      <c r="QRJ66" s="26"/>
      <c r="QRK66" s="26"/>
      <c r="QRL66" s="26"/>
      <c r="QRM66" s="26"/>
      <c r="QRN66" s="26"/>
      <c r="QRO66" s="26"/>
      <c r="QRP66" s="26"/>
      <c r="QRQ66" s="26"/>
      <c r="QRR66" s="26"/>
      <c r="QRS66" s="26"/>
      <c r="QRT66" s="26"/>
      <c r="QRU66" s="26"/>
      <c r="QRV66" s="26"/>
      <c r="QRW66" s="26"/>
      <c r="QRX66" s="26"/>
      <c r="QRY66" s="26"/>
      <c r="QRZ66" s="26"/>
      <c r="QSA66" s="26"/>
      <c r="QSB66" s="26"/>
      <c r="QSC66" s="26"/>
      <c r="QSD66" s="26"/>
      <c r="QSE66" s="26"/>
      <c r="QSF66" s="26"/>
      <c r="QSG66" s="26"/>
      <c r="QSH66" s="26"/>
      <c r="QSI66" s="26"/>
      <c r="QSJ66" s="26"/>
      <c r="QSK66" s="26"/>
      <c r="QSL66" s="26"/>
      <c r="QSM66" s="26"/>
      <c r="QSN66" s="26"/>
      <c r="QSO66" s="26"/>
      <c r="QSP66" s="26"/>
      <c r="QSQ66" s="26"/>
      <c r="QSR66" s="26"/>
      <c r="QSS66" s="26"/>
      <c r="QST66" s="26"/>
      <c r="QSU66" s="26"/>
      <c r="QSV66" s="26"/>
      <c r="QSW66" s="26"/>
      <c r="QSX66" s="26"/>
      <c r="QSY66" s="26"/>
      <c r="QSZ66" s="26"/>
      <c r="QTA66" s="26"/>
      <c r="QTB66" s="26"/>
      <c r="QTC66" s="26"/>
      <c r="QTD66" s="26"/>
      <c r="QTE66" s="26"/>
      <c r="QTF66" s="26"/>
      <c r="QTG66" s="26"/>
      <c r="QTH66" s="26"/>
      <c r="QTI66" s="26"/>
      <c r="QTJ66" s="26"/>
      <c r="QTK66" s="26"/>
      <c r="QTL66" s="26"/>
      <c r="QTM66" s="26"/>
      <c r="QTN66" s="26"/>
      <c r="QTO66" s="26"/>
      <c r="QTP66" s="26"/>
      <c r="QTQ66" s="26"/>
      <c r="QTR66" s="26"/>
      <c r="QTS66" s="26"/>
      <c r="QTT66" s="26"/>
      <c r="QTU66" s="26"/>
      <c r="QTV66" s="26"/>
      <c r="QTW66" s="26"/>
      <c r="QTX66" s="26"/>
      <c r="QTY66" s="26"/>
      <c r="QTZ66" s="26"/>
      <c r="QUA66" s="26"/>
      <c r="QUB66" s="26"/>
      <c r="QUC66" s="26"/>
      <c r="QUD66" s="26"/>
      <c r="QUE66" s="26"/>
      <c r="QUF66" s="26"/>
      <c r="QUG66" s="26"/>
      <c r="QUH66" s="26"/>
      <c r="QUI66" s="26"/>
      <c r="QUJ66" s="26"/>
      <c r="QUK66" s="26"/>
      <c r="QUL66" s="26"/>
      <c r="QUM66" s="26"/>
      <c r="QUN66" s="26"/>
      <c r="QUO66" s="26"/>
      <c r="QUP66" s="26"/>
      <c r="QUQ66" s="26"/>
      <c r="QUR66" s="26"/>
      <c r="QUS66" s="26"/>
      <c r="QUT66" s="26"/>
      <c r="QUU66" s="26"/>
      <c r="QUV66" s="26"/>
      <c r="QUW66" s="26"/>
      <c r="QUX66" s="26"/>
      <c r="QUY66" s="26"/>
      <c r="QUZ66" s="26"/>
      <c r="QVA66" s="26"/>
      <c r="QVB66" s="26"/>
      <c r="QVC66" s="26"/>
      <c r="QVD66" s="26"/>
      <c r="QVE66" s="26"/>
      <c r="QVF66" s="26"/>
      <c r="QVG66" s="26"/>
      <c r="QVH66" s="26"/>
      <c r="QVI66" s="26"/>
      <c r="QVJ66" s="26"/>
      <c r="QVK66" s="26"/>
      <c r="QVL66" s="26"/>
      <c r="QVM66" s="26"/>
      <c r="QVN66" s="26"/>
      <c r="QVO66" s="26"/>
      <c r="QVP66" s="26"/>
      <c r="QVQ66" s="26"/>
      <c r="QVR66" s="26"/>
      <c r="QVS66" s="26"/>
      <c r="QVT66" s="26"/>
      <c r="QVU66" s="26"/>
      <c r="QVV66" s="26"/>
      <c r="QVW66" s="26"/>
      <c r="QVX66" s="26"/>
      <c r="QVY66" s="26"/>
      <c r="QVZ66" s="26"/>
      <c r="QWA66" s="26"/>
      <c r="QWB66" s="26"/>
      <c r="QWC66" s="26"/>
      <c r="QWD66" s="26"/>
      <c r="QWE66" s="26"/>
      <c r="QWF66" s="26"/>
      <c r="QWG66" s="26"/>
      <c r="QWH66" s="26"/>
      <c r="QWI66" s="26"/>
      <c r="QWJ66" s="26"/>
      <c r="QWK66" s="26"/>
      <c r="QWL66" s="26"/>
      <c r="QWM66" s="26"/>
      <c r="QWN66" s="26"/>
      <c r="QWO66" s="26"/>
      <c r="QWP66" s="26"/>
      <c r="QWQ66" s="26"/>
      <c r="QWR66" s="26"/>
      <c r="QWS66" s="26"/>
      <c r="QWT66" s="26"/>
      <c r="QWU66" s="26"/>
      <c r="QWV66" s="26"/>
      <c r="QWW66" s="26"/>
      <c r="QWX66" s="26"/>
      <c r="QWY66" s="26"/>
      <c r="QWZ66" s="26"/>
      <c r="QXA66" s="26"/>
      <c r="QXB66" s="26"/>
      <c r="QXC66" s="26"/>
      <c r="QXD66" s="26"/>
      <c r="QXE66" s="26"/>
      <c r="QXF66" s="26"/>
      <c r="QXG66" s="26"/>
      <c r="QXH66" s="26"/>
      <c r="QXI66" s="26"/>
      <c r="QXJ66" s="26"/>
      <c r="QXK66" s="26"/>
      <c r="QXL66" s="26"/>
      <c r="QXM66" s="26"/>
      <c r="QXN66" s="26"/>
      <c r="QXO66" s="26"/>
      <c r="QXP66" s="26"/>
      <c r="QXQ66" s="26"/>
      <c r="QXR66" s="26"/>
      <c r="QXS66" s="26"/>
      <c r="QXT66" s="26"/>
      <c r="QXU66" s="26"/>
      <c r="QXV66" s="26"/>
      <c r="QXW66" s="26"/>
      <c r="QXX66" s="26"/>
      <c r="QXY66" s="26"/>
      <c r="QXZ66" s="26"/>
      <c r="QYA66" s="26"/>
      <c r="QYB66" s="26"/>
      <c r="QYC66" s="26"/>
      <c r="QYD66" s="26"/>
      <c r="QYE66" s="26"/>
      <c r="QYF66" s="26"/>
      <c r="QYG66" s="26"/>
      <c r="QYH66" s="26"/>
      <c r="QYI66" s="26"/>
      <c r="QYJ66" s="26"/>
      <c r="QYK66" s="26"/>
      <c r="QYL66" s="26"/>
      <c r="QYM66" s="26"/>
      <c r="QYN66" s="26"/>
      <c r="QYO66" s="26"/>
      <c r="QYP66" s="26"/>
      <c r="QYQ66" s="26"/>
      <c r="QYR66" s="26"/>
      <c r="QYS66" s="26"/>
      <c r="QYT66" s="26"/>
      <c r="QYU66" s="26"/>
      <c r="QYV66" s="26"/>
      <c r="QYW66" s="26"/>
      <c r="QYX66" s="26"/>
      <c r="QYY66" s="26"/>
      <c r="QYZ66" s="26"/>
      <c r="QZA66" s="26"/>
      <c r="QZB66" s="26"/>
      <c r="QZC66" s="26"/>
      <c r="QZD66" s="26"/>
      <c r="QZE66" s="26"/>
      <c r="QZF66" s="26"/>
      <c r="QZG66" s="26"/>
      <c r="QZH66" s="26"/>
      <c r="QZI66" s="26"/>
      <c r="QZJ66" s="26"/>
      <c r="QZK66" s="26"/>
      <c r="QZL66" s="26"/>
      <c r="QZM66" s="26"/>
      <c r="QZN66" s="26"/>
      <c r="QZO66" s="26"/>
      <c r="QZP66" s="26"/>
      <c r="QZQ66" s="26"/>
      <c r="QZR66" s="26"/>
      <c r="QZS66" s="26"/>
      <c r="QZT66" s="26"/>
      <c r="QZU66" s="26"/>
      <c r="QZV66" s="26"/>
      <c r="QZW66" s="26"/>
      <c r="QZX66" s="26"/>
      <c r="QZY66" s="26"/>
      <c r="QZZ66" s="26"/>
      <c r="RAA66" s="26"/>
      <c r="RAB66" s="26"/>
      <c r="RAC66" s="26"/>
      <c r="RAD66" s="26"/>
      <c r="RAE66" s="26"/>
      <c r="RAF66" s="26"/>
      <c r="RAG66" s="26"/>
      <c r="RAH66" s="26"/>
      <c r="RAI66" s="26"/>
      <c r="RAJ66" s="26"/>
      <c r="RAK66" s="26"/>
      <c r="RAL66" s="26"/>
      <c r="RAM66" s="26"/>
      <c r="RAN66" s="26"/>
      <c r="RAO66" s="26"/>
      <c r="RAP66" s="26"/>
      <c r="RAQ66" s="26"/>
      <c r="RAR66" s="26"/>
      <c r="RAS66" s="26"/>
      <c r="RAT66" s="26"/>
      <c r="RAU66" s="26"/>
      <c r="RAV66" s="26"/>
      <c r="RAW66" s="26"/>
      <c r="RAX66" s="26"/>
      <c r="RAY66" s="26"/>
      <c r="RAZ66" s="26"/>
      <c r="RBA66" s="26"/>
      <c r="RBB66" s="26"/>
      <c r="RBC66" s="26"/>
      <c r="RBD66" s="26"/>
      <c r="RBE66" s="26"/>
      <c r="RBF66" s="26"/>
      <c r="RBG66" s="26"/>
      <c r="RBH66" s="26"/>
      <c r="RBI66" s="26"/>
      <c r="RBJ66" s="26"/>
      <c r="RBK66" s="26"/>
      <c r="RBL66" s="26"/>
      <c r="RBM66" s="26"/>
      <c r="RBN66" s="26"/>
      <c r="RBO66" s="26"/>
      <c r="RBP66" s="26"/>
      <c r="RBQ66" s="26"/>
      <c r="RBR66" s="26"/>
      <c r="RBS66" s="26"/>
      <c r="RBT66" s="26"/>
      <c r="RBU66" s="26"/>
      <c r="RBV66" s="26"/>
      <c r="RBW66" s="26"/>
      <c r="RBX66" s="26"/>
      <c r="RBY66" s="26"/>
      <c r="RBZ66" s="26"/>
      <c r="RCA66" s="26"/>
      <c r="RCB66" s="26"/>
      <c r="RCC66" s="26"/>
      <c r="RCD66" s="26"/>
      <c r="RCE66" s="26"/>
      <c r="RCF66" s="26"/>
      <c r="RCG66" s="26"/>
      <c r="RCH66" s="26"/>
      <c r="RCI66" s="26"/>
      <c r="RCJ66" s="26"/>
      <c r="RCK66" s="26"/>
      <c r="RCL66" s="26"/>
      <c r="RCM66" s="26"/>
      <c r="RCN66" s="26"/>
      <c r="RCO66" s="26"/>
      <c r="RCP66" s="26"/>
      <c r="RCQ66" s="26"/>
      <c r="RCR66" s="26"/>
      <c r="RCS66" s="26"/>
      <c r="RCT66" s="26"/>
      <c r="RCU66" s="26"/>
      <c r="RCV66" s="26"/>
      <c r="RCW66" s="26"/>
      <c r="RCX66" s="26"/>
      <c r="RCY66" s="26"/>
      <c r="RCZ66" s="26"/>
      <c r="RDA66" s="26"/>
      <c r="RDB66" s="26"/>
      <c r="RDC66" s="26"/>
      <c r="RDD66" s="26"/>
      <c r="RDE66" s="26"/>
      <c r="RDF66" s="26"/>
      <c r="RDG66" s="26"/>
      <c r="RDH66" s="26"/>
      <c r="RDI66" s="26"/>
      <c r="RDJ66" s="26"/>
      <c r="RDK66" s="26"/>
      <c r="RDL66" s="26"/>
      <c r="RDM66" s="26"/>
      <c r="RDN66" s="26"/>
      <c r="RDO66" s="26"/>
      <c r="RDP66" s="26"/>
      <c r="RDQ66" s="26"/>
      <c r="RDR66" s="26"/>
      <c r="RDS66" s="26"/>
      <c r="RDT66" s="26"/>
      <c r="RDU66" s="26"/>
      <c r="RDV66" s="26"/>
      <c r="RDW66" s="26"/>
      <c r="RDX66" s="26"/>
      <c r="RDY66" s="26"/>
      <c r="RDZ66" s="26"/>
      <c r="REA66" s="26"/>
      <c r="REB66" s="26"/>
      <c r="REC66" s="26"/>
      <c r="RED66" s="26"/>
      <c r="REE66" s="26"/>
      <c r="REF66" s="26"/>
      <c r="REG66" s="26"/>
      <c r="REH66" s="26"/>
      <c r="REI66" s="26"/>
      <c r="REJ66" s="26"/>
      <c r="REK66" s="26"/>
      <c r="REL66" s="26"/>
      <c r="REM66" s="26"/>
      <c r="REN66" s="26"/>
      <c r="REO66" s="26"/>
      <c r="REP66" s="26"/>
      <c r="REQ66" s="26"/>
      <c r="RER66" s="26"/>
      <c r="RES66" s="26"/>
      <c r="RET66" s="26"/>
      <c r="REU66" s="26"/>
      <c r="REV66" s="26"/>
      <c r="REW66" s="26"/>
      <c r="REX66" s="26"/>
      <c r="REY66" s="26"/>
      <c r="REZ66" s="26"/>
      <c r="RFA66" s="26"/>
      <c r="RFB66" s="26"/>
      <c r="RFC66" s="26"/>
      <c r="RFD66" s="26"/>
      <c r="RFE66" s="26"/>
      <c r="RFF66" s="26"/>
      <c r="RFG66" s="26"/>
      <c r="RFH66" s="26"/>
      <c r="RFI66" s="26"/>
      <c r="RFJ66" s="26"/>
      <c r="RFK66" s="26"/>
      <c r="RFL66" s="26"/>
      <c r="RFM66" s="26"/>
      <c r="RFN66" s="26"/>
      <c r="RFO66" s="26"/>
      <c r="RFP66" s="26"/>
      <c r="RFQ66" s="26"/>
      <c r="RFR66" s="26"/>
      <c r="RFS66" s="26"/>
      <c r="RFT66" s="26"/>
      <c r="RFU66" s="26"/>
      <c r="RFV66" s="26"/>
      <c r="RFW66" s="26"/>
      <c r="RFX66" s="26"/>
      <c r="RFY66" s="26"/>
      <c r="RFZ66" s="26"/>
      <c r="RGA66" s="26"/>
      <c r="RGB66" s="26"/>
      <c r="RGC66" s="26"/>
      <c r="RGD66" s="26"/>
      <c r="RGE66" s="26"/>
      <c r="RGF66" s="26"/>
      <c r="RGG66" s="26"/>
      <c r="RGH66" s="26"/>
      <c r="RGI66" s="26"/>
      <c r="RGJ66" s="26"/>
      <c r="RGK66" s="26"/>
      <c r="RGL66" s="26"/>
      <c r="RGM66" s="26"/>
      <c r="RGN66" s="26"/>
      <c r="RGO66" s="26"/>
      <c r="RGP66" s="26"/>
      <c r="RGQ66" s="26"/>
      <c r="RGR66" s="26"/>
      <c r="RGS66" s="26"/>
      <c r="RGT66" s="26"/>
      <c r="RGU66" s="26"/>
      <c r="RGV66" s="26"/>
      <c r="RGW66" s="26"/>
      <c r="RGX66" s="26"/>
      <c r="RGY66" s="26"/>
      <c r="RGZ66" s="26"/>
      <c r="RHA66" s="26"/>
      <c r="RHB66" s="26"/>
      <c r="RHC66" s="26"/>
      <c r="RHD66" s="26"/>
      <c r="RHE66" s="26"/>
      <c r="RHF66" s="26"/>
      <c r="RHG66" s="26"/>
      <c r="RHH66" s="26"/>
      <c r="RHI66" s="26"/>
      <c r="RHJ66" s="26"/>
      <c r="RHK66" s="26"/>
      <c r="RHL66" s="26"/>
      <c r="RHM66" s="26"/>
      <c r="RHN66" s="26"/>
      <c r="RHO66" s="26"/>
      <c r="RHP66" s="26"/>
      <c r="RHQ66" s="26"/>
      <c r="RHR66" s="26"/>
      <c r="RHS66" s="26"/>
      <c r="RHT66" s="26"/>
      <c r="RHU66" s="26"/>
      <c r="RHV66" s="26"/>
      <c r="RHW66" s="26"/>
      <c r="RHX66" s="26"/>
      <c r="RHY66" s="26"/>
      <c r="RHZ66" s="26"/>
      <c r="RIA66" s="26"/>
      <c r="RIB66" s="26"/>
      <c r="RIC66" s="26"/>
      <c r="RID66" s="26"/>
      <c r="RIE66" s="26"/>
      <c r="RIF66" s="26"/>
      <c r="RIG66" s="26"/>
      <c r="RIH66" s="26"/>
      <c r="RII66" s="26"/>
      <c r="RIJ66" s="26"/>
      <c r="RIK66" s="26"/>
      <c r="RIL66" s="26"/>
      <c r="RIM66" s="26"/>
      <c r="RIN66" s="26"/>
      <c r="RIO66" s="26"/>
      <c r="RIP66" s="26"/>
      <c r="RIQ66" s="26"/>
      <c r="RIR66" s="26"/>
      <c r="RIS66" s="26"/>
      <c r="RIT66" s="26"/>
      <c r="RIU66" s="26"/>
      <c r="RIV66" s="26"/>
      <c r="RIW66" s="26"/>
      <c r="RIX66" s="26"/>
      <c r="RIY66" s="26"/>
      <c r="RIZ66" s="26"/>
      <c r="RJA66" s="26"/>
      <c r="RJB66" s="26"/>
      <c r="RJC66" s="26"/>
      <c r="RJD66" s="26"/>
      <c r="RJE66" s="26"/>
      <c r="RJF66" s="26"/>
      <c r="RJG66" s="26"/>
      <c r="RJH66" s="26"/>
      <c r="RJI66" s="26"/>
      <c r="RJJ66" s="26"/>
      <c r="RJK66" s="26"/>
      <c r="RJL66" s="26"/>
      <c r="RJM66" s="26"/>
      <c r="RJN66" s="26"/>
      <c r="RJO66" s="26"/>
      <c r="RJP66" s="26"/>
      <c r="RJQ66" s="26"/>
      <c r="RJR66" s="26"/>
      <c r="RJS66" s="26"/>
      <c r="RJT66" s="26"/>
      <c r="RJU66" s="26"/>
      <c r="RJV66" s="26"/>
      <c r="RJW66" s="26"/>
      <c r="RJX66" s="26"/>
      <c r="RJY66" s="26"/>
      <c r="RJZ66" s="26"/>
      <c r="RKA66" s="26"/>
      <c r="RKB66" s="26"/>
      <c r="RKC66" s="26"/>
      <c r="RKD66" s="26"/>
      <c r="RKE66" s="26"/>
      <c r="RKF66" s="26"/>
      <c r="RKG66" s="26"/>
      <c r="RKH66" s="26"/>
      <c r="RKI66" s="26"/>
      <c r="RKJ66" s="26"/>
      <c r="RKK66" s="26"/>
      <c r="RKL66" s="26"/>
      <c r="RKM66" s="26"/>
      <c r="RKN66" s="26"/>
      <c r="RKO66" s="26"/>
      <c r="RKP66" s="26"/>
      <c r="RKQ66" s="26"/>
      <c r="RKR66" s="26"/>
      <c r="RKS66" s="26"/>
      <c r="RKT66" s="26"/>
      <c r="RKU66" s="26"/>
      <c r="RKV66" s="26"/>
      <c r="RKW66" s="26"/>
      <c r="RKX66" s="26"/>
      <c r="RKY66" s="26"/>
      <c r="RKZ66" s="26"/>
      <c r="RLA66" s="26"/>
      <c r="RLB66" s="26"/>
      <c r="RLC66" s="26"/>
      <c r="RLD66" s="26"/>
      <c r="RLE66" s="26"/>
      <c r="RLF66" s="26"/>
      <c r="RLG66" s="26"/>
      <c r="RLH66" s="26"/>
      <c r="RLI66" s="26"/>
      <c r="RLJ66" s="26"/>
      <c r="RLK66" s="26"/>
      <c r="RLL66" s="26"/>
      <c r="RLM66" s="26"/>
      <c r="RLN66" s="26"/>
      <c r="RLO66" s="26"/>
      <c r="RLP66" s="26"/>
      <c r="RLQ66" s="26"/>
      <c r="RLR66" s="26"/>
      <c r="RLS66" s="26"/>
      <c r="RLT66" s="26"/>
      <c r="RLU66" s="26"/>
      <c r="RLV66" s="26"/>
      <c r="RLW66" s="26"/>
      <c r="RLX66" s="26"/>
      <c r="RLY66" s="26"/>
      <c r="RLZ66" s="26"/>
      <c r="RMA66" s="26"/>
      <c r="RMB66" s="26"/>
      <c r="RMC66" s="26"/>
      <c r="RMD66" s="26"/>
      <c r="RME66" s="26"/>
      <c r="RMF66" s="26"/>
      <c r="RMG66" s="26"/>
      <c r="RMH66" s="26"/>
      <c r="RMI66" s="26"/>
      <c r="RMJ66" s="26"/>
      <c r="RMK66" s="26"/>
      <c r="RML66" s="26"/>
      <c r="RMM66" s="26"/>
      <c r="RMN66" s="26"/>
      <c r="RMO66" s="26"/>
      <c r="RMP66" s="26"/>
      <c r="RMQ66" s="26"/>
      <c r="RMR66" s="26"/>
      <c r="RMS66" s="26"/>
      <c r="RMT66" s="26"/>
      <c r="RMU66" s="26"/>
      <c r="RMV66" s="26"/>
      <c r="RMW66" s="26"/>
      <c r="RMX66" s="26"/>
      <c r="RMY66" s="26"/>
      <c r="RMZ66" s="26"/>
      <c r="RNA66" s="26"/>
      <c r="RNB66" s="26"/>
      <c r="RNC66" s="26"/>
      <c r="RND66" s="26"/>
      <c r="RNE66" s="26"/>
      <c r="RNF66" s="26"/>
      <c r="RNG66" s="26"/>
      <c r="RNH66" s="26"/>
      <c r="RNI66" s="26"/>
      <c r="RNJ66" s="26"/>
      <c r="RNK66" s="26"/>
      <c r="RNL66" s="26"/>
      <c r="RNM66" s="26"/>
      <c r="RNN66" s="26"/>
      <c r="RNO66" s="26"/>
      <c r="RNP66" s="26"/>
      <c r="RNQ66" s="26"/>
      <c r="RNR66" s="26"/>
      <c r="RNS66" s="26"/>
      <c r="RNT66" s="26"/>
      <c r="RNU66" s="26"/>
      <c r="RNV66" s="26"/>
      <c r="RNW66" s="26"/>
      <c r="RNX66" s="26"/>
      <c r="RNY66" s="26"/>
      <c r="RNZ66" s="26"/>
      <c r="ROA66" s="26"/>
      <c r="ROB66" s="26"/>
      <c r="ROC66" s="26"/>
      <c r="ROD66" s="26"/>
      <c r="ROE66" s="26"/>
      <c r="ROF66" s="26"/>
      <c r="ROG66" s="26"/>
      <c r="ROH66" s="26"/>
      <c r="ROI66" s="26"/>
      <c r="ROJ66" s="26"/>
      <c r="ROK66" s="26"/>
      <c r="ROL66" s="26"/>
      <c r="ROM66" s="26"/>
      <c r="RON66" s="26"/>
      <c r="ROO66" s="26"/>
      <c r="ROP66" s="26"/>
      <c r="ROQ66" s="26"/>
      <c r="ROR66" s="26"/>
      <c r="ROS66" s="26"/>
      <c r="ROT66" s="26"/>
      <c r="ROU66" s="26"/>
      <c r="ROV66" s="26"/>
      <c r="ROW66" s="26"/>
      <c r="ROX66" s="26"/>
      <c r="ROY66" s="26"/>
      <c r="ROZ66" s="26"/>
      <c r="RPA66" s="26"/>
      <c r="RPB66" s="26"/>
      <c r="RPC66" s="26"/>
      <c r="RPD66" s="26"/>
      <c r="RPE66" s="26"/>
      <c r="RPF66" s="26"/>
      <c r="RPG66" s="26"/>
      <c r="RPH66" s="26"/>
      <c r="RPI66" s="26"/>
      <c r="RPJ66" s="26"/>
      <c r="RPK66" s="26"/>
      <c r="RPL66" s="26"/>
      <c r="RPM66" s="26"/>
      <c r="RPN66" s="26"/>
      <c r="RPO66" s="26"/>
      <c r="RPP66" s="26"/>
      <c r="RPQ66" s="26"/>
      <c r="RPR66" s="26"/>
      <c r="RPS66" s="26"/>
      <c r="RPT66" s="26"/>
      <c r="RPU66" s="26"/>
      <c r="RPV66" s="26"/>
      <c r="RPW66" s="26"/>
      <c r="RPX66" s="26"/>
      <c r="RPY66" s="26"/>
      <c r="RPZ66" s="26"/>
      <c r="RQA66" s="26"/>
      <c r="RQB66" s="26"/>
      <c r="RQC66" s="26"/>
      <c r="RQD66" s="26"/>
      <c r="RQE66" s="26"/>
      <c r="RQF66" s="26"/>
      <c r="RQG66" s="26"/>
      <c r="RQH66" s="26"/>
      <c r="RQI66" s="26"/>
      <c r="RQJ66" s="26"/>
      <c r="RQK66" s="26"/>
      <c r="RQL66" s="26"/>
      <c r="RQM66" s="26"/>
      <c r="RQN66" s="26"/>
      <c r="RQO66" s="26"/>
      <c r="RQP66" s="26"/>
      <c r="RQQ66" s="26"/>
      <c r="RQR66" s="26"/>
      <c r="RQS66" s="26"/>
      <c r="RQT66" s="26"/>
      <c r="RQU66" s="26"/>
      <c r="RQV66" s="26"/>
      <c r="RQW66" s="26"/>
      <c r="RQX66" s="26"/>
      <c r="RQY66" s="26"/>
      <c r="RQZ66" s="26"/>
      <c r="RRA66" s="26"/>
      <c r="RRB66" s="26"/>
      <c r="RRC66" s="26"/>
      <c r="RRD66" s="26"/>
      <c r="RRE66" s="26"/>
      <c r="RRF66" s="26"/>
      <c r="RRG66" s="26"/>
      <c r="RRH66" s="26"/>
      <c r="RRI66" s="26"/>
      <c r="RRJ66" s="26"/>
      <c r="RRK66" s="26"/>
      <c r="RRL66" s="26"/>
      <c r="RRM66" s="26"/>
      <c r="RRN66" s="26"/>
      <c r="RRO66" s="26"/>
      <c r="RRP66" s="26"/>
      <c r="RRQ66" s="26"/>
      <c r="RRR66" s="26"/>
      <c r="RRS66" s="26"/>
      <c r="RRT66" s="26"/>
      <c r="RRU66" s="26"/>
      <c r="RRV66" s="26"/>
      <c r="RRW66" s="26"/>
      <c r="RRX66" s="26"/>
      <c r="RRY66" s="26"/>
      <c r="RRZ66" s="26"/>
      <c r="RSA66" s="26"/>
      <c r="RSB66" s="26"/>
      <c r="RSC66" s="26"/>
      <c r="RSD66" s="26"/>
      <c r="RSE66" s="26"/>
      <c r="RSF66" s="26"/>
      <c r="RSG66" s="26"/>
      <c r="RSH66" s="26"/>
      <c r="RSI66" s="26"/>
      <c r="RSJ66" s="26"/>
      <c r="RSK66" s="26"/>
      <c r="RSL66" s="26"/>
      <c r="RSM66" s="26"/>
      <c r="RSN66" s="26"/>
      <c r="RSO66" s="26"/>
      <c r="RSP66" s="26"/>
      <c r="RSQ66" s="26"/>
      <c r="RSR66" s="26"/>
      <c r="RSS66" s="26"/>
      <c r="RST66" s="26"/>
      <c r="RSU66" s="26"/>
      <c r="RSV66" s="26"/>
      <c r="RSW66" s="26"/>
      <c r="RSX66" s="26"/>
      <c r="RSY66" s="26"/>
      <c r="RSZ66" s="26"/>
      <c r="RTA66" s="26"/>
      <c r="RTB66" s="26"/>
      <c r="RTC66" s="26"/>
      <c r="RTD66" s="26"/>
      <c r="RTE66" s="26"/>
      <c r="RTF66" s="26"/>
      <c r="RTG66" s="26"/>
      <c r="RTH66" s="26"/>
      <c r="RTI66" s="26"/>
      <c r="RTJ66" s="26"/>
      <c r="RTK66" s="26"/>
      <c r="RTL66" s="26"/>
      <c r="RTM66" s="26"/>
      <c r="RTN66" s="26"/>
      <c r="RTO66" s="26"/>
      <c r="RTP66" s="26"/>
      <c r="RTQ66" s="26"/>
      <c r="RTR66" s="26"/>
      <c r="RTS66" s="26"/>
      <c r="RTT66" s="26"/>
      <c r="RTU66" s="26"/>
      <c r="RTV66" s="26"/>
      <c r="RTW66" s="26"/>
      <c r="RTX66" s="26"/>
      <c r="RTY66" s="26"/>
      <c r="RTZ66" s="26"/>
      <c r="RUA66" s="26"/>
      <c r="RUB66" s="26"/>
      <c r="RUC66" s="26"/>
      <c r="RUD66" s="26"/>
      <c r="RUE66" s="26"/>
      <c r="RUF66" s="26"/>
      <c r="RUG66" s="26"/>
      <c r="RUH66" s="26"/>
      <c r="RUI66" s="26"/>
      <c r="RUJ66" s="26"/>
      <c r="RUK66" s="26"/>
      <c r="RUL66" s="26"/>
      <c r="RUM66" s="26"/>
      <c r="RUN66" s="26"/>
      <c r="RUO66" s="26"/>
      <c r="RUP66" s="26"/>
      <c r="RUQ66" s="26"/>
      <c r="RUR66" s="26"/>
      <c r="RUS66" s="26"/>
      <c r="RUT66" s="26"/>
      <c r="RUU66" s="26"/>
      <c r="RUV66" s="26"/>
      <c r="RUW66" s="26"/>
      <c r="RUX66" s="26"/>
      <c r="RUY66" s="26"/>
      <c r="RUZ66" s="26"/>
      <c r="RVA66" s="26"/>
      <c r="RVB66" s="26"/>
      <c r="RVC66" s="26"/>
      <c r="RVD66" s="26"/>
      <c r="RVE66" s="26"/>
      <c r="RVF66" s="26"/>
      <c r="RVG66" s="26"/>
      <c r="RVH66" s="26"/>
      <c r="RVI66" s="26"/>
      <c r="RVJ66" s="26"/>
      <c r="RVK66" s="26"/>
      <c r="RVL66" s="26"/>
      <c r="RVM66" s="26"/>
      <c r="RVN66" s="26"/>
      <c r="RVO66" s="26"/>
      <c r="RVP66" s="26"/>
      <c r="RVQ66" s="26"/>
      <c r="RVR66" s="26"/>
      <c r="RVS66" s="26"/>
      <c r="RVT66" s="26"/>
      <c r="RVU66" s="26"/>
      <c r="RVV66" s="26"/>
      <c r="RVW66" s="26"/>
      <c r="RVX66" s="26"/>
      <c r="RVY66" s="26"/>
      <c r="RVZ66" s="26"/>
      <c r="RWA66" s="26"/>
      <c r="RWB66" s="26"/>
      <c r="RWC66" s="26"/>
      <c r="RWD66" s="26"/>
      <c r="RWE66" s="26"/>
      <c r="RWF66" s="26"/>
      <c r="RWG66" s="26"/>
      <c r="RWH66" s="26"/>
      <c r="RWI66" s="26"/>
      <c r="RWJ66" s="26"/>
      <c r="RWK66" s="26"/>
      <c r="RWL66" s="26"/>
      <c r="RWM66" s="26"/>
      <c r="RWN66" s="26"/>
      <c r="RWO66" s="26"/>
      <c r="RWP66" s="26"/>
      <c r="RWQ66" s="26"/>
      <c r="RWR66" s="26"/>
      <c r="RWS66" s="26"/>
      <c r="RWT66" s="26"/>
      <c r="RWU66" s="26"/>
      <c r="RWV66" s="26"/>
      <c r="RWW66" s="26"/>
      <c r="RWX66" s="26"/>
      <c r="RWY66" s="26"/>
      <c r="RWZ66" s="26"/>
      <c r="RXA66" s="26"/>
      <c r="RXB66" s="26"/>
      <c r="RXC66" s="26"/>
      <c r="RXD66" s="26"/>
      <c r="RXE66" s="26"/>
      <c r="RXF66" s="26"/>
      <c r="RXG66" s="26"/>
      <c r="RXH66" s="26"/>
      <c r="RXI66" s="26"/>
      <c r="RXJ66" s="26"/>
      <c r="RXK66" s="26"/>
      <c r="RXL66" s="26"/>
      <c r="RXM66" s="26"/>
      <c r="RXN66" s="26"/>
      <c r="RXO66" s="26"/>
      <c r="RXP66" s="26"/>
      <c r="RXQ66" s="26"/>
      <c r="RXR66" s="26"/>
      <c r="RXS66" s="26"/>
      <c r="RXT66" s="26"/>
      <c r="RXU66" s="26"/>
      <c r="RXV66" s="26"/>
      <c r="RXW66" s="26"/>
      <c r="RXX66" s="26"/>
      <c r="RXY66" s="26"/>
      <c r="RXZ66" s="26"/>
      <c r="RYA66" s="26"/>
      <c r="RYB66" s="26"/>
      <c r="RYC66" s="26"/>
      <c r="RYD66" s="26"/>
      <c r="RYE66" s="26"/>
      <c r="RYF66" s="26"/>
      <c r="RYG66" s="26"/>
      <c r="RYH66" s="26"/>
      <c r="RYI66" s="26"/>
      <c r="RYJ66" s="26"/>
      <c r="RYK66" s="26"/>
      <c r="RYL66" s="26"/>
      <c r="RYM66" s="26"/>
      <c r="RYN66" s="26"/>
      <c r="RYO66" s="26"/>
      <c r="RYP66" s="26"/>
      <c r="RYQ66" s="26"/>
      <c r="RYR66" s="26"/>
      <c r="RYS66" s="26"/>
      <c r="RYT66" s="26"/>
      <c r="RYU66" s="26"/>
      <c r="RYV66" s="26"/>
      <c r="RYW66" s="26"/>
      <c r="RYX66" s="26"/>
      <c r="RYY66" s="26"/>
      <c r="RYZ66" s="26"/>
      <c r="RZA66" s="26"/>
      <c r="RZB66" s="26"/>
      <c r="RZC66" s="26"/>
      <c r="RZD66" s="26"/>
      <c r="RZE66" s="26"/>
      <c r="RZF66" s="26"/>
      <c r="RZG66" s="26"/>
      <c r="RZH66" s="26"/>
      <c r="RZI66" s="26"/>
      <c r="RZJ66" s="26"/>
      <c r="RZK66" s="26"/>
      <c r="RZL66" s="26"/>
      <c r="RZM66" s="26"/>
      <c r="RZN66" s="26"/>
      <c r="RZO66" s="26"/>
      <c r="RZP66" s="26"/>
      <c r="RZQ66" s="26"/>
      <c r="RZR66" s="26"/>
      <c r="RZS66" s="26"/>
      <c r="RZT66" s="26"/>
      <c r="RZU66" s="26"/>
      <c r="RZV66" s="26"/>
      <c r="RZW66" s="26"/>
      <c r="RZX66" s="26"/>
      <c r="RZY66" s="26"/>
      <c r="RZZ66" s="26"/>
      <c r="SAA66" s="26"/>
      <c r="SAB66" s="26"/>
      <c r="SAC66" s="26"/>
      <c r="SAD66" s="26"/>
      <c r="SAE66" s="26"/>
      <c r="SAF66" s="26"/>
      <c r="SAG66" s="26"/>
      <c r="SAH66" s="26"/>
      <c r="SAI66" s="26"/>
      <c r="SAJ66" s="26"/>
      <c r="SAK66" s="26"/>
      <c r="SAL66" s="26"/>
      <c r="SAM66" s="26"/>
      <c r="SAN66" s="26"/>
      <c r="SAO66" s="26"/>
      <c r="SAP66" s="26"/>
      <c r="SAQ66" s="26"/>
      <c r="SAR66" s="26"/>
      <c r="SAS66" s="26"/>
      <c r="SAT66" s="26"/>
      <c r="SAU66" s="26"/>
      <c r="SAV66" s="26"/>
      <c r="SAW66" s="26"/>
      <c r="SAX66" s="26"/>
      <c r="SAY66" s="26"/>
      <c r="SAZ66" s="26"/>
      <c r="SBA66" s="26"/>
      <c r="SBB66" s="26"/>
      <c r="SBC66" s="26"/>
      <c r="SBD66" s="26"/>
      <c r="SBE66" s="26"/>
      <c r="SBF66" s="26"/>
      <c r="SBG66" s="26"/>
      <c r="SBH66" s="26"/>
      <c r="SBI66" s="26"/>
      <c r="SBJ66" s="26"/>
      <c r="SBK66" s="26"/>
      <c r="SBL66" s="26"/>
      <c r="SBM66" s="26"/>
      <c r="SBN66" s="26"/>
      <c r="SBO66" s="26"/>
      <c r="SBP66" s="26"/>
      <c r="SBQ66" s="26"/>
      <c r="SBR66" s="26"/>
      <c r="SBS66" s="26"/>
      <c r="SBT66" s="26"/>
      <c r="SBU66" s="26"/>
      <c r="SBV66" s="26"/>
      <c r="SBW66" s="26"/>
      <c r="SBX66" s="26"/>
      <c r="SBY66" s="26"/>
      <c r="SBZ66" s="26"/>
      <c r="SCA66" s="26"/>
      <c r="SCB66" s="26"/>
      <c r="SCC66" s="26"/>
      <c r="SCD66" s="26"/>
      <c r="SCE66" s="26"/>
      <c r="SCF66" s="26"/>
      <c r="SCG66" s="26"/>
      <c r="SCH66" s="26"/>
      <c r="SCI66" s="26"/>
      <c r="SCJ66" s="26"/>
      <c r="SCK66" s="26"/>
      <c r="SCL66" s="26"/>
      <c r="SCM66" s="26"/>
      <c r="SCN66" s="26"/>
      <c r="SCO66" s="26"/>
      <c r="SCP66" s="26"/>
      <c r="SCQ66" s="26"/>
      <c r="SCR66" s="26"/>
      <c r="SCS66" s="26"/>
      <c r="SCT66" s="26"/>
      <c r="SCU66" s="26"/>
      <c r="SCV66" s="26"/>
      <c r="SCW66" s="26"/>
      <c r="SCX66" s="26"/>
      <c r="SCY66" s="26"/>
      <c r="SCZ66" s="26"/>
      <c r="SDA66" s="26"/>
      <c r="SDB66" s="26"/>
      <c r="SDC66" s="26"/>
      <c r="SDD66" s="26"/>
      <c r="SDE66" s="26"/>
      <c r="SDF66" s="26"/>
      <c r="SDG66" s="26"/>
      <c r="SDH66" s="26"/>
      <c r="SDI66" s="26"/>
      <c r="SDJ66" s="26"/>
      <c r="SDK66" s="26"/>
      <c r="SDL66" s="26"/>
      <c r="SDM66" s="26"/>
      <c r="SDN66" s="26"/>
      <c r="SDO66" s="26"/>
      <c r="SDP66" s="26"/>
      <c r="SDQ66" s="26"/>
      <c r="SDR66" s="26"/>
      <c r="SDS66" s="26"/>
      <c r="SDT66" s="26"/>
      <c r="SDU66" s="26"/>
      <c r="SDV66" s="26"/>
      <c r="SDW66" s="26"/>
      <c r="SDX66" s="26"/>
      <c r="SDY66" s="26"/>
      <c r="SDZ66" s="26"/>
      <c r="SEA66" s="26"/>
      <c r="SEB66" s="26"/>
      <c r="SEC66" s="26"/>
      <c r="SED66" s="26"/>
      <c r="SEE66" s="26"/>
      <c r="SEF66" s="26"/>
      <c r="SEG66" s="26"/>
      <c r="SEH66" s="26"/>
      <c r="SEI66" s="26"/>
      <c r="SEJ66" s="26"/>
      <c r="SEK66" s="26"/>
      <c r="SEL66" s="26"/>
      <c r="SEM66" s="26"/>
      <c r="SEN66" s="26"/>
      <c r="SEO66" s="26"/>
      <c r="SEP66" s="26"/>
      <c r="SEQ66" s="26"/>
      <c r="SER66" s="26"/>
      <c r="SES66" s="26"/>
      <c r="SET66" s="26"/>
      <c r="SEU66" s="26"/>
      <c r="SEV66" s="26"/>
      <c r="SEW66" s="26"/>
      <c r="SEX66" s="26"/>
      <c r="SEY66" s="26"/>
      <c r="SEZ66" s="26"/>
      <c r="SFA66" s="26"/>
      <c r="SFB66" s="26"/>
      <c r="SFC66" s="26"/>
      <c r="SFD66" s="26"/>
      <c r="SFE66" s="26"/>
      <c r="SFF66" s="26"/>
      <c r="SFG66" s="26"/>
      <c r="SFH66" s="26"/>
      <c r="SFI66" s="26"/>
      <c r="SFJ66" s="26"/>
      <c r="SFK66" s="26"/>
      <c r="SFL66" s="26"/>
      <c r="SFM66" s="26"/>
      <c r="SFN66" s="26"/>
      <c r="SFO66" s="26"/>
      <c r="SFP66" s="26"/>
      <c r="SFQ66" s="26"/>
      <c r="SFR66" s="26"/>
      <c r="SFS66" s="26"/>
      <c r="SFT66" s="26"/>
      <c r="SFU66" s="26"/>
      <c r="SFV66" s="26"/>
      <c r="SFW66" s="26"/>
      <c r="SFX66" s="26"/>
      <c r="SFY66" s="26"/>
      <c r="SFZ66" s="26"/>
      <c r="SGA66" s="26"/>
      <c r="SGB66" s="26"/>
      <c r="SGC66" s="26"/>
      <c r="SGD66" s="26"/>
      <c r="SGE66" s="26"/>
      <c r="SGF66" s="26"/>
      <c r="SGG66" s="26"/>
      <c r="SGH66" s="26"/>
      <c r="SGI66" s="26"/>
      <c r="SGJ66" s="26"/>
      <c r="SGK66" s="26"/>
      <c r="SGL66" s="26"/>
      <c r="SGM66" s="26"/>
      <c r="SGN66" s="26"/>
      <c r="SGO66" s="26"/>
      <c r="SGP66" s="26"/>
      <c r="SGQ66" s="26"/>
      <c r="SGR66" s="26"/>
      <c r="SGS66" s="26"/>
      <c r="SGT66" s="26"/>
      <c r="SGU66" s="26"/>
      <c r="SGV66" s="26"/>
      <c r="SGW66" s="26"/>
      <c r="SGX66" s="26"/>
      <c r="SGY66" s="26"/>
      <c r="SGZ66" s="26"/>
      <c r="SHA66" s="26"/>
      <c r="SHB66" s="26"/>
      <c r="SHC66" s="26"/>
      <c r="SHD66" s="26"/>
      <c r="SHE66" s="26"/>
      <c r="SHF66" s="26"/>
      <c r="SHG66" s="26"/>
      <c r="SHH66" s="26"/>
      <c r="SHI66" s="26"/>
      <c r="SHJ66" s="26"/>
      <c r="SHK66" s="26"/>
      <c r="SHL66" s="26"/>
      <c r="SHM66" s="26"/>
      <c r="SHN66" s="26"/>
      <c r="SHO66" s="26"/>
      <c r="SHP66" s="26"/>
      <c r="SHQ66" s="26"/>
      <c r="SHR66" s="26"/>
      <c r="SHS66" s="26"/>
      <c r="SHT66" s="26"/>
      <c r="SHU66" s="26"/>
      <c r="SHV66" s="26"/>
      <c r="SHW66" s="26"/>
      <c r="SHX66" s="26"/>
      <c r="SHY66" s="26"/>
      <c r="SHZ66" s="26"/>
      <c r="SIA66" s="26"/>
      <c r="SIB66" s="26"/>
      <c r="SIC66" s="26"/>
      <c r="SID66" s="26"/>
      <c r="SIE66" s="26"/>
      <c r="SIF66" s="26"/>
      <c r="SIG66" s="26"/>
      <c r="SIH66" s="26"/>
      <c r="SII66" s="26"/>
      <c r="SIJ66" s="26"/>
      <c r="SIK66" s="26"/>
      <c r="SIL66" s="26"/>
      <c r="SIM66" s="26"/>
      <c r="SIN66" s="26"/>
      <c r="SIO66" s="26"/>
      <c r="SIP66" s="26"/>
      <c r="SIQ66" s="26"/>
      <c r="SIR66" s="26"/>
      <c r="SIS66" s="26"/>
      <c r="SIT66" s="26"/>
      <c r="SIU66" s="26"/>
      <c r="SIV66" s="26"/>
      <c r="SIW66" s="26"/>
      <c r="SIX66" s="26"/>
      <c r="SIY66" s="26"/>
      <c r="SIZ66" s="26"/>
      <c r="SJA66" s="26"/>
      <c r="SJB66" s="26"/>
      <c r="SJC66" s="26"/>
      <c r="SJD66" s="26"/>
      <c r="SJE66" s="26"/>
      <c r="SJF66" s="26"/>
      <c r="SJG66" s="26"/>
      <c r="SJH66" s="26"/>
      <c r="SJI66" s="26"/>
      <c r="SJJ66" s="26"/>
      <c r="SJK66" s="26"/>
      <c r="SJL66" s="26"/>
      <c r="SJM66" s="26"/>
      <c r="SJN66" s="26"/>
      <c r="SJO66" s="26"/>
      <c r="SJP66" s="26"/>
      <c r="SJQ66" s="26"/>
      <c r="SJR66" s="26"/>
      <c r="SJS66" s="26"/>
      <c r="SJT66" s="26"/>
      <c r="SJU66" s="26"/>
      <c r="SJV66" s="26"/>
      <c r="SJW66" s="26"/>
      <c r="SJX66" s="26"/>
      <c r="SJY66" s="26"/>
      <c r="SJZ66" s="26"/>
      <c r="SKA66" s="26"/>
      <c r="SKB66" s="26"/>
      <c r="SKC66" s="26"/>
      <c r="SKD66" s="26"/>
      <c r="SKE66" s="26"/>
      <c r="SKF66" s="26"/>
      <c r="SKG66" s="26"/>
      <c r="SKH66" s="26"/>
      <c r="SKI66" s="26"/>
      <c r="SKJ66" s="26"/>
      <c r="SKK66" s="26"/>
      <c r="SKL66" s="26"/>
      <c r="SKM66" s="26"/>
      <c r="SKN66" s="26"/>
      <c r="SKO66" s="26"/>
      <c r="SKP66" s="26"/>
      <c r="SKQ66" s="26"/>
      <c r="SKR66" s="26"/>
      <c r="SKS66" s="26"/>
      <c r="SKT66" s="26"/>
      <c r="SKU66" s="26"/>
      <c r="SKV66" s="26"/>
      <c r="SKW66" s="26"/>
      <c r="SKX66" s="26"/>
      <c r="SKY66" s="26"/>
      <c r="SKZ66" s="26"/>
      <c r="SLA66" s="26"/>
      <c r="SLB66" s="26"/>
      <c r="SLC66" s="26"/>
      <c r="SLD66" s="26"/>
      <c r="SLE66" s="26"/>
      <c r="SLF66" s="26"/>
      <c r="SLG66" s="26"/>
      <c r="SLH66" s="26"/>
      <c r="SLI66" s="26"/>
      <c r="SLJ66" s="26"/>
      <c r="SLK66" s="26"/>
      <c r="SLL66" s="26"/>
      <c r="SLM66" s="26"/>
      <c r="SLN66" s="26"/>
      <c r="SLO66" s="26"/>
      <c r="SLP66" s="26"/>
      <c r="SLQ66" s="26"/>
      <c r="SLR66" s="26"/>
      <c r="SLS66" s="26"/>
      <c r="SLT66" s="26"/>
      <c r="SLU66" s="26"/>
      <c r="SLV66" s="26"/>
      <c r="SLW66" s="26"/>
      <c r="SLX66" s="26"/>
      <c r="SLY66" s="26"/>
      <c r="SLZ66" s="26"/>
      <c r="SMA66" s="26"/>
      <c r="SMB66" s="26"/>
      <c r="SMC66" s="26"/>
      <c r="SMD66" s="26"/>
      <c r="SME66" s="26"/>
      <c r="SMF66" s="26"/>
      <c r="SMG66" s="26"/>
      <c r="SMH66" s="26"/>
      <c r="SMI66" s="26"/>
      <c r="SMJ66" s="26"/>
      <c r="SMK66" s="26"/>
      <c r="SML66" s="26"/>
      <c r="SMM66" s="26"/>
      <c r="SMN66" s="26"/>
      <c r="SMO66" s="26"/>
      <c r="SMP66" s="26"/>
      <c r="SMQ66" s="26"/>
      <c r="SMR66" s="26"/>
      <c r="SMS66" s="26"/>
      <c r="SMT66" s="26"/>
      <c r="SMU66" s="26"/>
      <c r="SMV66" s="26"/>
      <c r="SMW66" s="26"/>
      <c r="SMX66" s="26"/>
      <c r="SMY66" s="26"/>
      <c r="SMZ66" s="26"/>
      <c r="SNA66" s="26"/>
      <c r="SNB66" s="26"/>
      <c r="SNC66" s="26"/>
      <c r="SND66" s="26"/>
      <c r="SNE66" s="26"/>
      <c r="SNF66" s="26"/>
      <c r="SNG66" s="26"/>
      <c r="SNH66" s="26"/>
      <c r="SNI66" s="26"/>
      <c r="SNJ66" s="26"/>
      <c r="SNK66" s="26"/>
      <c r="SNL66" s="26"/>
      <c r="SNM66" s="26"/>
      <c r="SNN66" s="26"/>
      <c r="SNO66" s="26"/>
      <c r="SNP66" s="26"/>
      <c r="SNQ66" s="26"/>
      <c r="SNR66" s="26"/>
      <c r="SNS66" s="26"/>
      <c r="SNT66" s="26"/>
      <c r="SNU66" s="26"/>
      <c r="SNV66" s="26"/>
      <c r="SNW66" s="26"/>
      <c r="SNX66" s="26"/>
      <c r="SNY66" s="26"/>
      <c r="SNZ66" s="26"/>
      <c r="SOA66" s="26"/>
      <c r="SOB66" s="26"/>
      <c r="SOC66" s="26"/>
      <c r="SOD66" s="26"/>
      <c r="SOE66" s="26"/>
      <c r="SOF66" s="26"/>
      <c r="SOG66" s="26"/>
      <c r="SOH66" s="26"/>
      <c r="SOI66" s="26"/>
      <c r="SOJ66" s="26"/>
      <c r="SOK66" s="26"/>
      <c r="SOL66" s="26"/>
      <c r="SOM66" s="26"/>
      <c r="SON66" s="26"/>
      <c r="SOO66" s="26"/>
      <c r="SOP66" s="26"/>
      <c r="SOQ66" s="26"/>
      <c r="SOR66" s="26"/>
      <c r="SOS66" s="26"/>
      <c r="SOT66" s="26"/>
      <c r="SOU66" s="26"/>
      <c r="SOV66" s="26"/>
      <c r="SOW66" s="26"/>
      <c r="SOX66" s="26"/>
      <c r="SOY66" s="26"/>
      <c r="SOZ66" s="26"/>
      <c r="SPA66" s="26"/>
      <c r="SPB66" s="26"/>
      <c r="SPC66" s="26"/>
      <c r="SPD66" s="26"/>
      <c r="SPE66" s="26"/>
      <c r="SPF66" s="26"/>
      <c r="SPG66" s="26"/>
      <c r="SPH66" s="26"/>
      <c r="SPI66" s="26"/>
      <c r="SPJ66" s="26"/>
      <c r="SPK66" s="26"/>
      <c r="SPL66" s="26"/>
      <c r="SPM66" s="26"/>
      <c r="SPN66" s="26"/>
      <c r="SPO66" s="26"/>
      <c r="SPP66" s="26"/>
      <c r="SPQ66" s="26"/>
      <c r="SPR66" s="26"/>
      <c r="SPS66" s="26"/>
      <c r="SPT66" s="26"/>
      <c r="SPU66" s="26"/>
      <c r="SPV66" s="26"/>
      <c r="SPW66" s="26"/>
      <c r="SPX66" s="26"/>
      <c r="SPY66" s="26"/>
      <c r="SPZ66" s="26"/>
      <c r="SQA66" s="26"/>
      <c r="SQB66" s="26"/>
      <c r="SQC66" s="26"/>
      <c r="SQD66" s="26"/>
      <c r="SQE66" s="26"/>
      <c r="SQF66" s="26"/>
      <c r="SQG66" s="26"/>
      <c r="SQH66" s="26"/>
      <c r="SQI66" s="26"/>
      <c r="SQJ66" s="26"/>
      <c r="SQK66" s="26"/>
      <c r="SQL66" s="26"/>
      <c r="SQM66" s="26"/>
      <c r="SQN66" s="26"/>
      <c r="SQO66" s="26"/>
      <c r="SQP66" s="26"/>
      <c r="SQQ66" s="26"/>
      <c r="SQR66" s="26"/>
      <c r="SQS66" s="26"/>
      <c r="SQT66" s="26"/>
      <c r="SQU66" s="26"/>
      <c r="SQV66" s="26"/>
      <c r="SQW66" s="26"/>
      <c r="SQX66" s="26"/>
      <c r="SQY66" s="26"/>
      <c r="SQZ66" s="26"/>
      <c r="SRA66" s="26"/>
      <c r="SRB66" s="26"/>
      <c r="SRC66" s="26"/>
      <c r="SRD66" s="26"/>
      <c r="SRE66" s="26"/>
      <c r="SRF66" s="26"/>
      <c r="SRG66" s="26"/>
      <c r="SRH66" s="26"/>
      <c r="SRI66" s="26"/>
      <c r="SRJ66" s="26"/>
      <c r="SRK66" s="26"/>
      <c r="SRL66" s="26"/>
      <c r="SRM66" s="26"/>
      <c r="SRN66" s="26"/>
      <c r="SRO66" s="26"/>
      <c r="SRP66" s="26"/>
      <c r="SRQ66" s="26"/>
      <c r="SRR66" s="26"/>
      <c r="SRS66" s="26"/>
      <c r="SRT66" s="26"/>
      <c r="SRU66" s="26"/>
      <c r="SRV66" s="26"/>
      <c r="SRW66" s="26"/>
      <c r="SRX66" s="26"/>
      <c r="SRY66" s="26"/>
      <c r="SRZ66" s="26"/>
      <c r="SSA66" s="26"/>
      <c r="SSB66" s="26"/>
      <c r="SSC66" s="26"/>
      <c r="SSD66" s="26"/>
      <c r="SSE66" s="26"/>
      <c r="SSF66" s="26"/>
      <c r="SSG66" s="26"/>
      <c r="SSH66" s="26"/>
      <c r="SSI66" s="26"/>
      <c r="SSJ66" s="26"/>
      <c r="SSK66" s="26"/>
      <c r="SSL66" s="26"/>
      <c r="SSM66" s="26"/>
      <c r="SSN66" s="26"/>
      <c r="SSO66" s="26"/>
      <c r="SSP66" s="26"/>
      <c r="SSQ66" s="26"/>
      <c r="SSR66" s="26"/>
      <c r="SSS66" s="26"/>
      <c r="SST66" s="26"/>
      <c r="SSU66" s="26"/>
      <c r="SSV66" s="26"/>
      <c r="SSW66" s="26"/>
      <c r="SSX66" s="26"/>
      <c r="SSY66" s="26"/>
      <c r="SSZ66" s="26"/>
      <c r="STA66" s="26"/>
      <c r="STB66" s="26"/>
      <c r="STC66" s="26"/>
      <c r="STD66" s="26"/>
      <c r="STE66" s="26"/>
      <c r="STF66" s="26"/>
      <c r="STG66" s="26"/>
      <c r="STH66" s="26"/>
      <c r="STI66" s="26"/>
      <c r="STJ66" s="26"/>
      <c r="STK66" s="26"/>
      <c r="STL66" s="26"/>
      <c r="STM66" s="26"/>
      <c r="STN66" s="26"/>
      <c r="STO66" s="26"/>
      <c r="STP66" s="26"/>
      <c r="STQ66" s="26"/>
      <c r="STR66" s="26"/>
      <c r="STS66" s="26"/>
      <c r="STT66" s="26"/>
      <c r="STU66" s="26"/>
      <c r="STV66" s="26"/>
      <c r="STW66" s="26"/>
      <c r="STX66" s="26"/>
      <c r="STY66" s="26"/>
      <c r="STZ66" s="26"/>
      <c r="SUA66" s="26"/>
      <c r="SUB66" s="26"/>
      <c r="SUC66" s="26"/>
      <c r="SUD66" s="26"/>
      <c r="SUE66" s="26"/>
      <c r="SUF66" s="26"/>
      <c r="SUG66" s="26"/>
      <c r="SUH66" s="26"/>
      <c r="SUI66" s="26"/>
      <c r="SUJ66" s="26"/>
      <c r="SUK66" s="26"/>
      <c r="SUL66" s="26"/>
      <c r="SUM66" s="26"/>
      <c r="SUN66" s="26"/>
      <c r="SUO66" s="26"/>
      <c r="SUP66" s="26"/>
      <c r="SUQ66" s="26"/>
      <c r="SUR66" s="26"/>
      <c r="SUS66" s="26"/>
      <c r="SUT66" s="26"/>
      <c r="SUU66" s="26"/>
      <c r="SUV66" s="26"/>
      <c r="SUW66" s="26"/>
      <c r="SUX66" s="26"/>
      <c r="SUY66" s="26"/>
      <c r="SUZ66" s="26"/>
      <c r="SVA66" s="26"/>
      <c r="SVB66" s="26"/>
      <c r="SVC66" s="26"/>
      <c r="SVD66" s="26"/>
      <c r="SVE66" s="26"/>
      <c r="SVF66" s="26"/>
      <c r="SVG66" s="26"/>
      <c r="SVH66" s="26"/>
      <c r="SVI66" s="26"/>
      <c r="SVJ66" s="26"/>
      <c r="SVK66" s="26"/>
      <c r="SVL66" s="26"/>
      <c r="SVM66" s="26"/>
      <c r="SVN66" s="26"/>
      <c r="SVO66" s="26"/>
      <c r="SVP66" s="26"/>
      <c r="SVQ66" s="26"/>
      <c r="SVR66" s="26"/>
      <c r="SVS66" s="26"/>
      <c r="SVT66" s="26"/>
      <c r="SVU66" s="26"/>
      <c r="SVV66" s="26"/>
      <c r="SVW66" s="26"/>
      <c r="SVX66" s="26"/>
      <c r="SVY66" s="26"/>
      <c r="SVZ66" s="26"/>
      <c r="SWA66" s="26"/>
      <c r="SWB66" s="26"/>
      <c r="SWC66" s="26"/>
      <c r="SWD66" s="26"/>
      <c r="SWE66" s="26"/>
      <c r="SWF66" s="26"/>
      <c r="SWG66" s="26"/>
      <c r="SWH66" s="26"/>
      <c r="SWI66" s="26"/>
      <c r="SWJ66" s="26"/>
      <c r="SWK66" s="26"/>
      <c r="SWL66" s="26"/>
      <c r="SWM66" s="26"/>
      <c r="SWN66" s="26"/>
      <c r="SWO66" s="26"/>
      <c r="SWP66" s="26"/>
      <c r="SWQ66" s="26"/>
      <c r="SWR66" s="26"/>
      <c r="SWS66" s="26"/>
      <c r="SWT66" s="26"/>
      <c r="SWU66" s="26"/>
      <c r="SWV66" s="26"/>
      <c r="SWW66" s="26"/>
      <c r="SWX66" s="26"/>
      <c r="SWY66" s="26"/>
      <c r="SWZ66" s="26"/>
      <c r="SXA66" s="26"/>
      <c r="SXB66" s="26"/>
      <c r="SXC66" s="26"/>
      <c r="SXD66" s="26"/>
      <c r="SXE66" s="26"/>
      <c r="SXF66" s="26"/>
      <c r="SXG66" s="26"/>
      <c r="SXH66" s="26"/>
      <c r="SXI66" s="26"/>
      <c r="SXJ66" s="26"/>
      <c r="SXK66" s="26"/>
      <c r="SXL66" s="26"/>
      <c r="SXM66" s="26"/>
      <c r="SXN66" s="26"/>
      <c r="SXO66" s="26"/>
      <c r="SXP66" s="26"/>
      <c r="SXQ66" s="26"/>
      <c r="SXR66" s="26"/>
      <c r="SXS66" s="26"/>
      <c r="SXT66" s="26"/>
      <c r="SXU66" s="26"/>
      <c r="SXV66" s="26"/>
      <c r="SXW66" s="26"/>
      <c r="SXX66" s="26"/>
      <c r="SXY66" s="26"/>
      <c r="SXZ66" s="26"/>
      <c r="SYA66" s="26"/>
      <c r="SYB66" s="26"/>
      <c r="SYC66" s="26"/>
      <c r="SYD66" s="26"/>
      <c r="SYE66" s="26"/>
      <c r="SYF66" s="26"/>
      <c r="SYG66" s="26"/>
      <c r="SYH66" s="26"/>
      <c r="SYI66" s="26"/>
      <c r="SYJ66" s="26"/>
      <c r="SYK66" s="26"/>
      <c r="SYL66" s="26"/>
      <c r="SYM66" s="26"/>
      <c r="SYN66" s="26"/>
      <c r="SYO66" s="26"/>
      <c r="SYP66" s="26"/>
      <c r="SYQ66" s="26"/>
      <c r="SYR66" s="26"/>
      <c r="SYS66" s="26"/>
      <c r="SYT66" s="26"/>
      <c r="SYU66" s="26"/>
      <c r="SYV66" s="26"/>
      <c r="SYW66" s="26"/>
      <c r="SYX66" s="26"/>
      <c r="SYY66" s="26"/>
      <c r="SYZ66" s="26"/>
      <c r="SZA66" s="26"/>
      <c r="SZB66" s="26"/>
      <c r="SZC66" s="26"/>
      <c r="SZD66" s="26"/>
      <c r="SZE66" s="26"/>
      <c r="SZF66" s="26"/>
      <c r="SZG66" s="26"/>
      <c r="SZH66" s="26"/>
      <c r="SZI66" s="26"/>
      <c r="SZJ66" s="26"/>
      <c r="SZK66" s="26"/>
      <c r="SZL66" s="26"/>
      <c r="SZM66" s="26"/>
      <c r="SZN66" s="26"/>
      <c r="SZO66" s="26"/>
      <c r="SZP66" s="26"/>
      <c r="SZQ66" s="26"/>
      <c r="SZR66" s="26"/>
      <c r="SZS66" s="26"/>
      <c r="SZT66" s="26"/>
      <c r="SZU66" s="26"/>
      <c r="SZV66" s="26"/>
      <c r="SZW66" s="26"/>
      <c r="SZX66" s="26"/>
      <c r="SZY66" s="26"/>
      <c r="SZZ66" s="26"/>
      <c r="TAA66" s="26"/>
      <c r="TAB66" s="26"/>
      <c r="TAC66" s="26"/>
      <c r="TAD66" s="26"/>
      <c r="TAE66" s="26"/>
      <c r="TAF66" s="26"/>
      <c r="TAG66" s="26"/>
      <c r="TAH66" s="26"/>
      <c r="TAI66" s="26"/>
      <c r="TAJ66" s="26"/>
      <c r="TAK66" s="26"/>
      <c r="TAL66" s="26"/>
      <c r="TAM66" s="26"/>
      <c r="TAN66" s="26"/>
      <c r="TAO66" s="26"/>
      <c r="TAP66" s="26"/>
      <c r="TAQ66" s="26"/>
      <c r="TAR66" s="26"/>
      <c r="TAS66" s="26"/>
      <c r="TAT66" s="26"/>
      <c r="TAU66" s="26"/>
      <c r="TAV66" s="26"/>
      <c r="TAW66" s="26"/>
      <c r="TAX66" s="26"/>
      <c r="TAY66" s="26"/>
      <c r="TAZ66" s="26"/>
      <c r="TBA66" s="26"/>
      <c r="TBB66" s="26"/>
      <c r="TBC66" s="26"/>
      <c r="TBD66" s="26"/>
      <c r="TBE66" s="26"/>
      <c r="TBF66" s="26"/>
      <c r="TBG66" s="26"/>
      <c r="TBH66" s="26"/>
      <c r="TBI66" s="26"/>
      <c r="TBJ66" s="26"/>
      <c r="TBK66" s="26"/>
      <c r="TBL66" s="26"/>
      <c r="TBM66" s="26"/>
      <c r="TBN66" s="26"/>
      <c r="TBO66" s="26"/>
      <c r="TBP66" s="26"/>
      <c r="TBQ66" s="26"/>
      <c r="TBR66" s="26"/>
      <c r="TBS66" s="26"/>
      <c r="TBT66" s="26"/>
      <c r="TBU66" s="26"/>
      <c r="TBV66" s="26"/>
      <c r="TBW66" s="26"/>
      <c r="TBX66" s="26"/>
      <c r="TBY66" s="26"/>
      <c r="TBZ66" s="26"/>
      <c r="TCA66" s="26"/>
      <c r="TCB66" s="26"/>
      <c r="TCC66" s="26"/>
      <c r="TCD66" s="26"/>
      <c r="TCE66" s="26"/>
      <c r="TCF66" s="26"/>
      <c r="TCG66" s="26"/>
      <c r="TCH66" s="26"/>
      <c r="TCI66" s="26"/>
      <c r="TCJ66" s="26"/>
      <c r="TCK66" s="26"/>
      <c r="TCL66" s="26"/>
      <c r="TCM66" s="26"/>
      <c r="TCN66" s="26"/>
      <c r="TCO66" s="26"/>
      <c r="TCP66" s="26"/>
      <c r="TCQ66" s="26"/>
      <c r="TCR66" s="26"/>
      <c r="TCS66" s="26"/>
      <c r="TCT66" s="26"/>
      <c r="TCU66" s="26"/>
      <c r="TCV66" s="26"/>
      <c r="TCW66" s="26"/>
      <c r="TCX66" s="26"/>
      <c r="TCY66" s="26"/>
      <c r="TCZ66" s="26"/>
      <c r="TDA66" s="26"/>
      <c r="TDB66" s="26"/>
      <c r="TDC66" s="26"/>
      <c r="TDD66" s="26"/>
      <c r="TDE66" s="26"/>
      <c r="TDF66" s="26"/>
      <c r="TDG66" s="26"/>
      <c r="TDH66" s="26"/>
      <c r="TDI66" s="26"/>
      <c r="TDJ66" s="26"/>
      <c r="TDK66" s="26"/>
      <c r="TDL66" s="26"/>
      <c r="TDM66" s="26"/>
      <c r="TDN66" s="26"/>
      <c r="TDO66" s="26"/>
      <c r="TDP66" s="26"/>
      <c r="TDQ66" s="26"/>
      <c r="TDR66" s="26"/>
      <c r="TDS66" s="26"/>
      <c r="TDT66" s="26"/>
      <c r="TDU66" s="26"/>
      <c r="TDV66" s="26"/>
      <c r="TDW66" s="26"/>
      <c r="TDX66" s="26"/>
      <c r="TDY66" s="26"/>
      <c r="TDZ66" s="26"/>
      <c r="TEA66" s="26"/>
      <c r="TEB66" s="26"/>
      <c r="TEC66" s="26"/>
      <c r="TED66" s="26"/>
      <c r="TEE66" s="26"/>
      <c r="TEF66" s="26"/>
      <c r="TEG66" s="26"/>
      <c r="TEH66" s="26"/>
      <c r="TEI66" s="26"/>
      <c r="TEJ66" s="26"/>
      <c r="TEK66" s="26"/>
      <c r="TEL66" s="26"/>
      <c r="TEM66" s="26"/>
      <c r="TEN66" s="26"/>
      <c r="TEO66" s="26"/>
      <c r="TEP66" s="26"/>
      <c r="TEQ66" s="26"/>
      <c r="TER66" s="26"/>
      <c r="TES66" s="26"/>
      <c r="TET66" s="26"/>
      <c r="TEU66" s="26"/>
      <c r="TEV66" s="26"/>
      <c r="TEW66" s="26"/>
      <c r="TEX66" s="26"/>
      <c r="TEY66" s="26"/>
      <c r="TEZ66" s="26"/>
      <c r="TFA66" s="26"/>
      <c r="TFB66" s="26"/>
      <c r="TFC66" s="26"/>
      <c r="TFD66" s="26"/>
      <c r="TFE66" s="26"/>
      <c r="TFF66" s="26"/>
      <c r="TFG66" s="26"/>
      <c r="TFH66" s="26"/>
      <c r="TFI66" s="26"/>
      <c r="TFJ66" s="26"/>
      <c r="TFK66" s="26"/>
      <c r="TFL66" s="26"/>
      <c r="TFM66" s="26"/>
      <c r="TFN66" s="26"/>
      <c r="TFO66" s="26"/>
      <c r="TFP66" s="26"/>
      <c r="TFQ66" s="26"/>
      <c r="TFR66" s="26"/>
      <c r="TFS66" s="26"/>
      <c r="TFT66" s="26"/>
      <c r="TFU66" s="26"/>
      <c r="TFV66" s="26"/>
      <c r="TFW66" s="26"/>
      <c r="TFX66" s="26"/>
      <c r="TFY66" s="26"/>
      <c r="TFZ66" s="26"/>
      <c r="TGA66" s="26"/>
      <c r="TGB66" s="26"/>
      <c r="TGC66" s="26"/>
      <c r="TGD66" s="26"/>
      <c r="TGE66" s="26"/>
      <c r="TGF66" s="26"/>
      <c r="TGG66" s="26"/>
      <c r="TGH66" s="26"/>
      <c r="TGI66" s="26"/>
      <c r="TGJ66" s="26"/>
      <c r="TGK66" s="26"/>
      <c r="TGL66" s="26"/>
      <c r="TGM66" s="26"/>
      <c r="TGN66" s="26"/>
      <c r="TGO66" s="26"/>
      <c r="TGP66" s="26"/>
      <c r="TGQ66" s="26"/>
      <c r="TGR66" s="26"/>
      <c r="TGS66" s="26"/>
      <c r="TGT66" s="26"/>
      <c r="TGU66" s="26"/>
      <c r="TGV66" s="26"/>
      <c r="TGW66" s="26"/>
      <c r="TGX66" s="26"/>
      <c r="TGY66" s="26"/>
      <c r="TGZ66" s="26"/>
      <c r="THA66" s="26"/>
      <c r="THB66" s="26"/>
      <c r="THC66" s="26"/>
      <c r="THD66" s="26"/>
      <c r="THE66" s="26"/>
      <c r="THF66" s="26"/>
      <c r="THG66" s="26"/>
      <c r="THH66" s="26"/>
      <c r="THI66" s="26"/>
      <c r="THJ66" s="26"/>
      <c r="THK66" s="26"/>
      <c r="THL66" s="26"/>
      <c r="THM66" s="26"/>
      <c r="THN66" s="26"/>
      <c r="THO66" s="26"/>
      <c r="THP66" s="26"/>
      <c r="THQ66" s="26"/>
      <c r="THR66" s="26"/>
      <c r="THS66" s="26"/>
      <c r="THT66" s="26"/>
      <c r="THU66" s="26"/>
      <c r="THV66" s="26"/>
      <c r="THW66" s="26"/>
      <c r="THX66" s="26"/>
      <c r="THY66" s="26"/>
      <c r="THZ66" s="26"/>
      <c r="TIA66" s="26"/>
      <c r="TIB66" s="26"/>
      <c r="TIC66" s="26"/>
      <c r="TID66" s="26"/>
      <c r="TIE66" s="26"/>
      <c r="TIF66" s="26"/>
      <c r="TIG66" s="26"/>
      <c r="TIH66" s="26"/>
      <c r="TII66" s="26"/>
      <c r="TIJ66" s="26"/>
      <c r="TIK66" s="26"/>
      <c r="TIL66" s="26"/>
      <c r="TIM66" s="26"/>
      <c r="TIN66" s="26"/>
      <c r="TIO66" s="26"/>
      <c r="TIP66" s="26"/>
      <c r="TIQ66" s="26"/>
      <c r="TIR66" s="26"/>
      <c r="TIS66" s="26"/>
      <c r="TIT66" s="26"/>
      <c r="TIU66" s="26"/>
      <c r="TIV66" s="26"/>
      <c r="TIW66" s="26"/>
      <c r="TIX66" s="26"/>
      <c r="TIY66" s="26"/>
      <c r="TIZ66" s="26"/>
      <c r="TJA66" s="26"/>
      <c r="TJB66" s="26"/>
      <c r="TJC66" s="26"/>
      <c r="TJD66" s="26"/>
      <c r="TJE66" s="26"/>
      <c r="TJF66" s="26"/>
      <c r="TJG66" s="26"/>
      <c r="TJH66" s="26"/>
      <c r="TJI66" s="26"/>
      <c r="TJJ66" s="26"/>
      <c r="TJK66" s="26"/>
      <c r="TJL66" s="26"/>
      <c r="TJM66" s="26"/>
      <c r="TJN66" s="26"/>
      <c r="TJO66" s="26"/>
      <c r="TJP66" s="26"/>
      <c r="TJQ66" s="26"/>
      <c r="TJR66" s="26"/>
      <c r="TJS66" s="26"/>
      <c r="TJT66" s="26"/>
      <c r="TJU66" s="26"/>
      <c r="TJV66" s="26"/>
      <c r="TJW66" s="26"/>
      <c r="TJX66" s="26"/>
      <c r="TJY66" s="26"/>
      <c r="TJZ66" s="26"/>
      <c r="TKA66" s="26"/>
      <c r="TKB66" s="26"/>
      <c r="TKC66" s="26"/>
      <c r="TKD66" s="26"/>
      <c r="TKE66" s="26"/>
      <c r="TKF66" s="26"/>
      <c r="TKG66" s="26"/>
      <c r="TKH66" s="26"/>
      <c r="TKI66" s="26"/>
      <c r="TKJ66" s="26"/>
      <c r="TKK66" s="26"/>
      <c r="TKL66" s="26"/>
      <c r="TKM66" s="26"/>
      <c r="TKN66" s="26"/>
      <c r="TKO66" s="26"/>
      <c r="TKP66" s="26"/>
      <c r="TKQ66" s="26"/>
      <c r="TKR66" s="26"/>
      <c r="TKS66" s="26"/>
      <c r="TKT66" s="26"/>
      <c r="TKU66" s="26"/>
      <c r="TKV66" s="26"/>
      <c r="TKW66" s="26"/>
      <c r="TKX66" s="26"/>
      <c r="TKY66" s="26"/>
      <c r="TKZ66" s="26"/>
      <c r="TLA66" s="26"/>
      <c r="TLB66" s="26"/>
      <c r="TLC66" s="26"/>
      <c r="TLD66" s="26"/>
      <c r="TLE66" s="26"/>
      <c r="TLF66" s="26"/>
      <c r="TLG66" s="26"/>
      <c r="TLH66" s="26"/>
      <c r="TLI66" s="26"/>
      <c r="TLJ66" s="26"/>
      <c r="TLK66" s="26"/>
      <c r="TLL66" s="26"/>
      <c r="TLM66" s="26"/>
      <c r="TLN66" s="26"/>
      <c r="TLO66" s="26"/>
      <c r="TLP66" s="26"/>
      <c r="TLQ66" s="26"/>
      <c r="TLR66" s="26"/>
      <c r="TLS66" s="26"/>
      <c r="TLT66" s="26"/>
      <c r="TLU66" s="26"/>
      <c r="TLV66" s="26"/>
      <c r="TLW66" s="26"/>
      <c r="TLX66" s="26"/>
      <c r="TLY66" s="26"/>
      <c r="TLZ66" s="26"/>
      <c r="TMA66" s="26"/>
      <c r="TMB66" s="26"/>
      <c r="TMC66" s="26"/>
      <c r="TMD66" s="26"/>
      <c r="TME66" s="26"/>
      <c r="TMF66" s="26"/>
      <c r="TMG66" s="26"/>
      <c r="TMH66" s="26"/>
      <c r="TMI66" s="26"/>
      <c r="TMJ66" s="26"/>
      <c r="TMK66" s="26"/>
      <c r="TML66" s="26"/>
      <c r="TMM66" s="26"/>
      <c r="TMN66" s="26"/>
      <c r="TMO66" s="26"/>
      <c r="TMP66" s="26"/>
      <c r="TMQ66" s="26"/>
      <c r="TMR66" s="26"/>
      <c r="TMS66" s="26"/>
      <c r="TMT66" s="26"/>
      <c r="TMU66" s="26"/>
      <c r="TMV66" s="26"/>
      <c r="TMW66" s="26"/>
      <c r="TMX66" s="26"/>
      <c r="TMY66" s="26"/>
      <c r="TMZ66" s="26"/>
      <c r="TNA66" s="26"/>
      <c r="TNB66" s="26"/>
      <c r="TNC66" s="26"/>
      <c r="TND66" s="26"/>
      <c r="TNE66" s="26"/>
      <c r="TNF66" s="26"/>
      <c r="TNG66" s="26"/>
      <c r="TNH66" s="26"/>
      <c r="TNI66" s="26"/>
      <c r="TNJ66" s="26"/>
      <c r="TNK66" s="26"/>
      <c r="TNL66" s="26"/>
      <c r="TNM66" s="26"/>
      <c r="TNN66" s="26"/>
      <c r="TNO66" s="26"/>
      <c r="TNP66" s="26"/>
      <c r="TNQ66" s="26"/>
      <c r="TNR66" s="26"/>
      <c r="TNS66" s="26"/>
      <c r="TNT66" s="26"/>
      <c r="TNU66" s="26"/>
      <c r="TNV66" s="26"/>
      <c r="TNW66" s="26"/>
      <c r="TNX66" s="26"/>
      <c r="TNY66" s="26"/>
      <c r="TNZ66" s="26"/>
      <c r="TOA66" s="26"/>
      <c r="TOB66" s="26"/>
      <c r="TOC66" s="26"/>
      <c r="TOD66" s="26"/>
      <c r="TOE66" s="26"/>
      <c r="TOF66" s="26"/>
      <c r="TOG66" s="26"/>
      <c r="TOH66" s="26"/>
      <c r="TOI66" s="26"/>
      <c r="TOJ66" s="26"/>
      <c r="TOK66" s="26"/>
      <c r="TOL66" s="26"/>
      <c r="TOM66" s="26"/>
      <c r="TON66" s="26"/>
      <c r="TOO66" s="26"/>
      <c r="TOP66" s="26"/>
      <c r="TOQ66" s="26"/>
      <c r="TOR66" s="26"/>
      <c r="TOS66" s="26"/>
      <c r="TOT66" s="26"/>
      <c r="TOU66" s="26"/>
      <c r="TOV66" s="26"/>
      <c r="TOW66" s="26"/>
      <c r="TOX66" s="26"/>
      <c r="TOY66" s="26"/>
      <c r="TOZ66" s="26"/>
      <c r="TPA66" s="26"/>
      <c r="TPB66" s="26"/>
      <c r="TPC66" s="26"/>
      <c r="TPD66" s="26"/>
      <c r="TPE66" s="26"/>
      <c r="TPF66" s="26"/>
      <c r="TPG66" s="26"/>
      <c r="TPH66" s="26"/>
      <c r="TPI66" s="26"/>
      <c r="TPJ66" s="26"/>
      <c r="TPK66" s="26"/>
      <c r="TPL66" s="26"/>
      <c r="TPM66" s="26"/>
      <c r="TPN66" s="26"/>
      <c r="TPO66" s="26"/>
      <c r="TPP66" s="26"/>
      <c r="TPQ66" s="26"/>
      <c r="TPR66" s="26"/>
      <c r="TPS66" s="26"/>
      <c r="TPT66" s="26"/>
      <c r="TPU66" s="26"/>
      <c r="TPV66" s="26"/>
      <c r="TPW66" s="26"/>
      <c r="TPX66" s="26"/>
      <c r="TPY66" s="26"/>
      <c r="TPZ66" s="26"/>
      <c r="TQA66" s="26"/>
      <c r="TQB66" s="26"/>
      <c r="TQC66" s="26"/>
      <c r="TQD66" s="26"/>
      <c r="TQE66" s="26"/>
      <c r="TQF66" s="26"/>
      <c r="TQG66" s="26"/>
      <c r="TQH66" s="26"/>
      <c r="TQI66" s="26"/>
      <c r="TQJ66" s="26"/>
      <c r="TQK66" s="26"/>
      <c r="TQL66" s="26"/>
      <c r="TQM66" s="26"/>
      <c r="TQN66" s="26"/>
      <c r="TQO66" s="26"/>
      <c r="TQP66" s="26"/>
      <c r="TQQ66" s="26"/>
      <c r="TQR66" s="26"/>
      <c r="TQS66" s="26"/>
      <c r="TQT66" s="26"/>
      <c r="TQU66" s="26"/>
      <c r="TQV66" s="26"/>
      <c r="TQW66" s="26"/>
      <c r="TQX66" s="26"/>
      <c r="TQY66" s="26"/>
      <c r="TQZ66" s="26"/>
      <c r="TRA66" s="26"/>
      <c r="TRB66" s="26"/>
      <c r="TRC66" s="26"/>
      <c r="TRD66" s="26"/>
      <c r="TRE66" s="26"/>
      <c r="TRF66" s="26"/>
      <c r="TRG66" s="26"/>
      <c r="TRH66" s="26"/>
      <c r="TRI66" s="26"/>
      <c r="TRJ66" s="26"/>
      <c r="TRK66" s="26"/>
      <c r="TRL66" s="26"/>
      <c r="TRM66" s="26"/>
      <c r="TRN66" s="26"/>
      <c r="TRO66" s="26"/>
      <c r="TRP66" s="26"/>
      <c r="TRQ66" s="26"/>
      <c r="TRR66" s="26"/>
      <c r="TRS66" s="26"/>
      <c r="TRT66" s="26"/>
      <c r="TRU66" s="26"/>
      <c r="TRV66" s="26"/>
      <c r="TRW66" s="26"/>
      <c r="TRX66" s="26"/>
      <c r="TRY66" s="26"/>
      <c r="TRZ66" s="26"/>
      <c r="TSA66" s="26"/>
      <c r="TSB66" s="26"/>
      <c r="TSC66" s="26"/>
      <c r="TSD66" s="26"/>
      <c r="TSE66" s="26"/>
      <c r="TSF66" s="26"/>
      <c r="TSG66" s="26"/>
      <c r="TSH66" s="26"/>
      <c r="TSI66" s="26"/>
      <c r="TSJ66" s="26"/>
      <c r="TSK66" s="26"/>
      <c r="TSL66" s="26"/>
      <c r="TSM66" s="26"/>
      <c r="TSN66" s="26"/>
      <c r="TSO66" s="26"/>
      <c r="TSP66" s="26"/>
      <c r="TSQ66" s="26"/>
      <c r="TSR66" s="26"/>
      <c r="TSS66" s="26"/>
      <c r="TST66" s="26"/>
      <c r="TSU66" s="26"/>
      <c r="TSV66" s="26"/>
      <c r="TSW66" s="26"/>
      <c r="TSX66" s="26"/>
      <c r="TSY66" s="26"/>
      <c r="TSZ66" s="26"/>
      <c r="TTA66" s="26"/>
      <c r="TTB66" s="26"/>
      <c r="TTC66" s="26"/>
      <c r="TTD66" s="26"/>
      <c r="TTE66" s="26"/>
      <c r="TTF66" s="26"/>
      <c r="TTG66" s="26"/>
      <c r="TTH66" s="26"/>
      <c r="TTI66" s="26"/>
      <c r="TTJ66" s="26"/>
      <c r="TTK66" s="26"/>
      <c r="TTL66" s="26"/>
      <c r="TTM66" s="26"/>
      <c r="TTN66" s="26"/>
      <c r="TTO66" s="26"/>
      <c r="TTP66" s="26"/>
      <c r="TTQ66" s="26"/>
      <c r="TTR66" s="26"/>
      <c r="TTS66" s="26"/>
      <c r="TTT66" s="26"/>
      <c r="TTU66" s="26"/>
      <c r="TTV66" s="26"/>
      <c r="TTW66" s="26"/>
      <c r="TTX66" s="26"/>
      <c r="TTY66" s="26"/>
      <c r="TTZ66" s="26"/>
      <c r="TUA66" s="26"/>
      <c r="TUB66" s="26"/>
      <c r="TUC66" s="26"/>
      <c r="TUD66" s="26"/>
      <c r="TUE66" s="26"/>
      <c r="TUF66" s="26"/>
      <c r="TUG66" s="26"/>
      <c r="TUH66" s="26"/>
      <c r="TUI66" s="26"/>
      <c r="TUJ66" s="26"/>
      <c r="TUK66" s="26"/>
      <c r="TUL66" s="26"/>
      <c r="TUM66" s="26"/>
      <c r="TUN66" s="26"/>
      <c r="TUO66" s="26"/>
      <c r="TUP66" s="26"/>
      <c r="TUQ66" s="26"/>
      <c r="TUR66" s="26"/>
      <c r="TUS66" s="26"/>
      <c r="TUT66" s="26"/>
      <c r="TUU66" s="26"/>
      <c r="TUV66" s="26"/>
      <c r="TUW66" s="26"/>
      <c r="TUX66" s="26"/>
      <c r="TUY66" s="26"/>
      <c r="TUZ66" s="26"/>
      <c r="TVA66" s="26"/>
      <c r="TVB66" s="26"/>
      <c r="TVC66" s="26"/>
      <c r="TVD66" s="26"/>
      <c r="TVE66" s="26"/>
      <c r="TVF66" s="26"/>
      <c r="TVG66" s="26"/>
      <c r="TVH66" s="26"/>
      <c r="TVI66" s="26"/>
      <c r="TVJ66" s="26"/>
      <c r="TVK66" s="26"/>
      <c r="TVL66" s="26"/>
      <c r="TVM66" s="26"/>
      <c r="TVN66" s="26"/>
      <c r="TVO66" s="26"/>
      <c r="TVP66" s="26"/>
      <c r="TVQ66" s="26"/>
      <c r="TVR66" s="26"/>
      <c r="TVS66" s="26"/>
      <c r="TVT66" s="26"/>
      <c r="TVU66" s="26"/>
      <c r="TVV66" s="26"/>
      <c r="TVW66" s="26"/>
      <c r="TVX66" s="26"/>
      <c r="TVY66" s="26"/>
      <c r="TVZ66" s="26"/>
      <c r="TWA66" s="26"/>
      <c r="TWB66" s="26"/>
      <c r="TWC66" s="26"/>
      <c r="TWD66" s="26"/>
      <c r="TWE66" s="26"/>
      <c r="TWF66" s="26"/>
      <c r="TWG66" s="26"/>
      <c r="TWH66" s="26"/>
      <c r="TWI66" s="26"/>
      <c r="TWJ66" s="26"/>
      <c r="TWK66" s="26"/>
      <c r="TWL66" s="26"/>
      <c r="TWM66" s="26"/>
      <c r="TWN66" s="26"/>
      <c r="TWO66" s="26"/>
      <c r="TWP66" s="26"/>
      <c r="TWQ66" s="26"/>
      <c r="TWR66" s="26"/>
      <c r="TWS66" s="26"/>
      <c r="TWT66" s="26"/>
      <c r="TWU66" s="26"/>
      <c r="TWV66" s="26"/>
      <c r="TWW66" s="26"/>
      <c r="TWX66" s="26"/>
      <c r="TWY66" s="26"/>
      <c r="TWZ66" s="26"/>
      <c r="TXA66" s="26"/>
      <c r="TXB66" s="26"/>
      <c r="TXC66" s="26"/>
      <c r="TXD66" s="26"/>
      <c r="TXE66" s="26"/>
      <c r="TXF66" s="26"/>
      <c r="TXG66" s="26"/>
      <c r="TXH66" s="26"/>
      <c r="TXI66" s="26"/>
      <c r="TXJ66" s="26"/>
      <c r="TXK66" s="26"/>
      <c r="TXL66" s="26"/>
      <c r="TXM66" s="26"/>
      <c r="TXN66" s="26"/>
      <c r="TXO66" s="26"/>
      <c r="TXP66" s="26"/>
      <c r="TXQ66" s="26"/>
      <c r="TXR66" s="26"/>
      <c r="TXS66" s="26"/>
      <c r="TXT66" s="26"/>
      <c r="TXU66" s="26"/>
      <c r="TXV66" s="26"/>
      <c r="TXW66" s="26"/>
      <c r="TXX66" s="26"/>
      <c r="TXY66" s="26"/>
      <c r="TXZ66" s="26"/>
      <c r="TYA66" s="26"/>
      <c r="TYB66" s="26"/>
      <c r="TYC66" s="26"/>
      <c r="TYD66" s="26"/>
      <c r="TYE66" s="26"/>
      <c r="TYF66" s="26"/>
      <c r="TYG66" s="26"/>
      <c r="TYH66" s="26"/>
      <c r="TYI66" s="26"/>
      <c r="TYJ66" s="26"/>
      <c r="TYK66" s="26"/>
      <c r="TYL66" s="26"/>
      <c r="TYM66" s="26"/>
      <c r="TYN66" s="26"/>
      <c r="TYO66" s="26"/>
      <c r="TYP66" s="26"/>
      <c r="TYQ66" s="26"/>
      <c r="TYR66" s="26"/>
      <c r="TYS66" s="26"/>
      <c r="TYT66" s="26"/>
      <c r="TYU66" s="26"/>
      <c r="TYV66" s="26"/>
      <c r="TYW66" s="26"/>
      <c r="TYX66" s="26"/>
      <c r="TYY66" s="26"/>
      <c r="TYZ66" s="26"/>
      <c r="TZA66" s="26"/>
      <c r="TZB66" s="26"/>
      <c r="TZC66" s="26"/>
      <c r="TZD66" s="26"/>
      <c r="TZE66" s="26"/>
      <c r="TZF66" s="26"/>
      <c r="TZG66" s="26"/>
      <c r="TZH66" s="26"/>
      <c r="TZI66" s="26"/>
      <c r="TZJ66" s="26"/>
      <c r="TZK66" s="26"/>
      <c r="TZL66" s="26"/>
      <c r="TZM66" s="26"/>
      <c r="TZN66" s="26"/>
      <c r="TZO66" s="26"/>
      <c r="TZP66" s="26"/>
      <c r="TZQ66" s="26"/>
      <c r="TZR66" s="26"/>
      <c r="TZS66" s="26"/>
      <c r="TZT66" s="26"/>
      <c r="TZU66" s="26"/>
      <c r="TZV66" s="26"/>
      <c r="TZW66" s="26"/>
      <c r="TZX66" s="26"/>
      <c r="TZY66" s="26"/>
      <c r="TZZ66" s="26"/>
      <c r="UAA66" s="26"/>
      <c r="UAB66" s="26"/>
      <c r="UAC66" s="26"/>
      <c r="UAD66" s="26"/>
      <c r="UAE66" s="26"/>
      <c r="UAF66" s="26"/>
      <c r="UAG66" s="26"/>
      <c r="UAH66" s="26"/>
      <c r="UAI66" s="26"/>
      <c r="UAJ66" s="26"/>
      <c r="UAK66" s="26"/>
      <c r="UAL66" s="26"/>
      <c r="UAM66" s="26"/>
      <c r="UAN66" s="26"/>
      <c r="UAO66" s="26"/>
      <c r="UAP66" s="26"/>
      <c r="UAQ66" s="26"/>
      <c r="UAR66" s="26"/>
      <c r="UAS66" s="26"/>
      <c r="UAT66" s="26"/>
      <c r="UAU66" s="26"/>
      <c r="UAV66" s="26"/>
      <c r="UAW66" s="26"/>
      <c r="UAX66" s="26"/>
      <c r="UAY66" s="26"/>
      <c r="UAZ66" s="26"/>
      <c r="UBA66" s="26"/>
      <c r="UBB66" s="26"/>
      <c r="UBC66" s="26"/>
      <c r="UBD66" s="26"/>
      <c r="UBE66" s="26"/>
      <c r="UBF66" s="26"/>
      <c r="UBG66" s="26"/>
      <c r="UBH66" s="26"/>
      <c r="UBI66" s="26"/>
      <c r="UBJ66" s="26"/>
      <c r="UBK66" s="26"/>
      <c r="UBL66" s="26"/>
      <c r="UBM66" s="26"/>
      <c r="UBN66" s="26"/>
      <c r="UBO66" s="26"/>
      <c r="UBP66" s="26"/>
      <c r="UBQ66" s="26"/>
      <c r="UBR66" s="26"/>
      <c r="UBS66" s="26"/>
      <c r="UBT66" s="26"/>
      <c r="UBU66" s="26"/>
      <c r="UBV66" s="26"/>
      <c r="UBW66" s="26"/>
      <c r="UBX66" s="26"/>
      <c r="UBY66" s="26"/>
      <c r="UBZ66" s="26"/>
      <c r="UCA66" s="26"/>
      <c r="UCB66" s="26"/>
      <c r="UCC66" s="26"/>
      <c r="UCD66" s="26"/>
      <c r="UCE66" s="26"/>
      <c r="UCF66" s="26"/>
      <c r="UCG66" s="26"/>
      <c r="UCH66" s="26"/>
      <c r="UCI66" s="26"/>
      <c r="UCJ66" s="26"/>
      <c r="UCK66" s="26"/>
      <c r="UCL66" s="26"/>
      <c r="UCM66" s="26"/>
      <c r="UCN66" s="26"/>
      <c r="UCO66" s="26"/>
      <c r="UCP66" s="26"/>
      <c r="UCQ66" s="26"/>
      <c r="UCR66" s="26"/>
      <c r="UCS66" s="26"/>
      <c r="UCT66" s="26"/>
      <c r="UCU66" s="26"/>
      <c r="UCV66" s="26"/>
      <c r="UCW66" s="26"/>
      <c r="UCX66" s="26"/>
      <c r="UCY66" s="26"/>
      <c r="UCZ66" s="26"/>
      <c r="UDA66" s="26"/>
      <c r="UDB66" s="26"/>
      <c r="UDC66" s="26"/>
      <c r="UDD66" s="26"/>
      <c r="UDE66" s="26"/>
      <c r="UDF66" s="26"/>
      <c r="UDG66" s="26"/>
      <c r="UDH66" s="26"/>
      <c r="UDI66" s="26"/>
      <c r="UDJ66" s="26"/>
      <c r="UDK66" s="26"/>
      <c r="UDL66" s="26"/>
      <c r="UDM66" s="26"/>
      <c r="UDN66" s="26"/>
      <c r="UDO66" s="26"/>
      <c r="UDP66" s="26"/>
      <c r="UDQ66" s="26"/>
      <c r="UDR66" s="26"/>
      <c r="UDS66" s="26"/>
      <c r="UDT66" s="26"/>
      <c r="UDU66" s="26"/>
      <c r="UDV66" s="26"/>
      <c r="UDW66" s="26"/>
      <c r="UDX66" s="26"/>
      <c r="UDY66" s="26"/>
      <c r="UDZ66" s="26"/>
      <c r="UEA66" s="26"/>
      <c r="UEB66" s="26"/>
      <c r="UEC66" s="26"/>
      <c r="UED66" s="26"/>
      <c r="UEE66" s="26"/>
      <c r="UEF66" s="26"/>
      <c r="UEG66" s="26"/>
      <c r="UEH66" s="26"/>
      <c r="UEI66" s="26"/>
      <c r="UEJ66" s="26"/>
      <c r="UEK66" s="26"/>
      <c r="UEL66" s="26"/>
      <c r="UEM66" s="26"/>
      <c r="UEN66" s="26"/>
      <c r="UEO66" s="26"/>
      <c r="UEP66" s="26"/>
      <c r="UEQ66" s="26"/>
      <c r="UER66" s="26"/>
      <c r="UES66" s="26"/>
      <c r="UET66" s="26"/>
      <c r="UEU66" s="26"/>
      <c r="UEV66" s="26"/>
      <c r="UEW66" s="26"/>
      <c r="UEX66" s="26"/>
      <c r="UEY66" s="26"/>
      <c r="UEZ66" s="26"/>
      <c r="UFA66" s="26"/>
      <c r="UFB66" s="26"/>
      <c r="UFC66" s="26"/>
      <c r="UFD66" s="26"/>
      <c r="UFE66" s="26"/>
      <c r="UFF66" s="26"/>
      <c r="UFG66" s="26"/>
      <c r="UFH66" s="26"/>
      <c r="UFI66" s="26"/>
      <c r="UFJ66" s="26"/>
      <c r="UFK66" s="26"/>
      <c r="UFL66" s="26"/>
      <c r="UFM66" s="26"/>
      <c r="UFN66" s="26"/>
      <c r="UFO66" s="26"/>
      <c r="UFP66" s="26"/>
      <c r="UFQ66" s="26"/>
      <c r="UFR66" s="26"/>
      <c r="UFS66" s="26"/>
      <c r="UFT66" s="26"/>
      <c r="UFU66" s="26"/>
      <c r="UFV66" s="26"/>
      <c r="UFW66" s="26"/>
      <c r="UFX66" s="26"/>
      <c r="UFY66" s="26"/>
      <c r="UFZ66" s="26"/>
      <c r="UGA66" s="26"/>
      <c r="UGB66" s="26"/>
      <c r="UGC66" s="26"/>
      <c r="UGD66" s="26"/>
      <c r="UGE66" s="26"/>
      <c r="UGF66" s="26"/>
      <c r="UGG66" s="26"/>
      <c r="UGH66" s="26"/>
      <c r="UGI66" s="26"/>
      <c r="UGJ66" s="26"/>
      <c r="UGK66" s="26"/>
      <c r="UGL66" s="26"/>
      <c r="UGM66" s="26"/>
      <c r="UGN66" s="26"/>
      <c r="UGO66" s="26"/>
      <c r="UGP66" s="26"/>
      <c r="UGQ66" s="26"/>
      <c r="UGR66" s="26"/>
      <c r="UGS66" s="26"/>
      <c r="UGT66" s="26"/>
      <c r="UGU66" s="26"/>
      <c r="UGV66" s="26"/>
      <c r="UGW66" s="26"/>
      <c r="UGX66" s="26"/>
      <c r="UGY66" s="26"/>
      <c r="UGZ66" s="26"/>
      <c r="UHA66" s="26"/>
      <c r="UHB66" s="26"/>
      <c r="UHC66" s="26"/>
      <c r="UHD66" s="26"/>
      <c r="UHE66" s="26"/>
      <c r="UHF66" s="26"/>
      <c r="UHG66" s="26"/>
      <c r="UHH66" s="26"/>
      <c r="UHI66" s="26"/>
      <c r="UHJ66" s="26"/>
      <c r="UHK66" s="26"/>
      <c r="UHL66" s="26"/>
      <c r="UHM66" s="26"/>
      <c r="UHN66" s="26"/>
      <c r="UHO66" s="26"/>
      <c r="UHP66" s="26"/>
      <c r="UHQ66" s="26"/>
      <c r="UHR66" s="26"/>
      <c r="UHS66" s="26"/>
      <c r="UHT66" s="26"/>
      <c r="UHU66" s="26"/>
      <c r="UHV66" s="26"/>
      <c r="UHW66" s="26"/>
      <c r="UHX66" s="26"/>
      <c r="UHY66" s="26"/>
      <c r="UHZ66" s="26"/>
      <c r="UIA66" s="26"/>
      <c r="UIB66" s="26"/>
      <c r="UIC66" s="26"/>
      <c r="UID66" s="26"/>
      <c r="UIE66" s="26"/>
      <c r="UIF66" s="26"/>
      <c r="UIG66" s="26"/>
      <c r="UIH66" s="26"/>
      <c r="UII66" s="26"/>
      <c r="UIJ66" s="26"/>
      <c r="UIK66" s="26"/>
      <c r="UIL66" s="26"/>
      <c r="UIM66" s="26"/>
      <c r="UIN66" s="26"/>
      <c r="UIO66" s="26"/>
      <c r="UIP66" s="26"/>
      <c r="UIQ66" s="26"/>
      <c r="UIR66" s="26"/>
      <c r="UIS66" s="26"/>
      <c r="UIT66" s="26"/>
      <c r="UIU66" s="26"/>
      <c r="UIV66" s="26"/>
      <c r="UIW66" s="26"/>
      <c r="UIX66" s="26"/>
      <c r="UIY66" s="26"/>
      <c r="UIZ66" s="26"/>
      <c r="UJA66" s="26"/>
      <c r="UJB66" s="26"/>
      <c r="UJC66" s="26"/>
      <c r="UJD66" s="26"/>
      <c r="UJE66" s="26"/>
      <c r="UJF66" s="26"/>
      <c r="UJG66" s="26"/>
      <c r="UJH66" s="26"/>
      <c r="UJI66" s="26"/>
      <c r="UJJ66" s="26"/>
      <c r="UJK66" s="26"/>
      <c r="UJL66" s="26"/>
      <c r="UJM66" s="26"/>
      <c r="UJN66" s="26"/>
      <c r="UJO66" s="26"/>
      <c r="UJP66" s="26"/>
      <c r="UJQ66" s="26"/>
      <c r="UJR66" s="26"/>
      <c r="UJS66" s="26"/>
      <c r="UJT66" s="26"/>
      <c r="UJU66" s="26"/>
      <c r="UJV66" s="26"/>
      <c r="UJW66" s="26"/>
      <c r="UJX66" s="26"/>
      <c r="UJY66" s="26"/>
      <c r="UJZ66" s="26"/>
      <c r="UKA66" s="26"/>
      <c r="UKB66" s="26"/>
      <c r="UKC66" s="26"/>
      <c r="UKD66" s="26"/>
      <c r="UKE66" s="26"/>
      <c r="UKF66" s="26"/>
      <c r="UKG66" s="26"/>
      <c r="UKH66" s="26"/>
      <c r="UKI66" s="26"/>
      <c r="UKJ66" s="26"/>
      <c r="UKK66" s="26"/>
      <c r="UKL66" s="26"/>
      <c r="UKM66" s="26"/>
      <c r="UKN66" s="26"/>
      <c r="UKO66" s="26"/>
      <c r="UKP66" s="26"/>
      <c r="UKQ66" s="26"/>
      <c r="UKR66" s="26"/>
      <c r="UKS66" s="26"/>
      <c r="UKT66" s="26"/>
      <c r="UKU66" s="26"/>
      <c r="UKV66" s="26"/>
      <c r="UKW66" s="26"/>
      <c r="UKX66" s="26"/>
      <c r="UKY66" s="26"/>
      <c r="UKZ66" s="26"/>
      <c r="ULA66" s="26"/>
      <c r="ULB66" s="26"/>
      <c r="ULC66" s="26"/>
      <c r="ULD66" s="26"/>
      <c r="ULE66" s="26"/>
      <c r="ULF66" s="26"/>
      <c r="ULG66" s="26"/>
      <c r="ULH66" s="26"/>
      <c r="ULI66" s="26"/>
      <c r="ULJ66" s="26"/>
      <c r="ULK66" s="26"/>
      <c r="ULL66" s="26"/>
      <c r="ULM66" s="26"/>
      <c r="ULN66" s="26"/>
      <c r="ULO66" s="26"/>
      <c r="ULP66" s="26"/>
      <c r="ULQ66" s="26"/>
      <c r="ULR66" s="26"/>
      <c r="ULS66" s="26"/>
      <c r="ULT66" s="26"/>
      <c r="ULU66" s="26"/>
      <c r="ULV66" s="26"/>
      <c r="ULW66" s="26"/>
      <c r="ULX66" s="26"/>
      <c r="ULY66" s="26"/>
      <c r="ULZ66" s="26"/>
      <c r="UMA66" s="26"/>
      <c r="UMB66" s="26"/>
      <c r="UMC66" s="26"/>
      <c r="UMD66" s="26"/>
      <c r="UME66" s="26"/>
      <c r="UMF66" s="26"/>
      <c r="UMG66" s="26"/>
      <c r="UMH66" s="26"/>
      <c r="UMI66" s="26"/>
      <c r="UMJ66" s="26"/>
      <c r="UMK66" s="26"/>
      <c r="UML66" s="26"/>
      <c r="UMM66" s="26"/>
      <c r="UMN66" s="26"/>
      <c r="UMO66" s="26"/>
      <c r="UMP66" s="26"/>
      <c r="UMQ66" s="26"/>
      <c r="UMR66" s="26"/>
      <c r="UMS66" s="26"/>
      <c r="UMT66" s="26"/>
      <c r="UMU66" s="26"/>
      <c r="UMV66" s="26"/>
      <c r="UMW66" s="26"/>
      <c r="UMX66" s="26"/>
      <c r="UMY66" s="26"/>
      <c r="UMZ66" s="26"/>
      <c r="UNA66" s="26"/>
      <c r="UNB66" s="26"/>
      <c r="UNC66" s="26"/>
      <c r="UND66" s="26"/>
      <c r="UNE66" s="26"/>
      <c r="UNF66" s="26"/>
      <c r="UNG66" s="26"/>
      <c r="UNH66" s="26"/>
      <c r="UNI66" s="26"/>
      <c r="UNJ66" s="26"/>
      <c r="UNK66" s="26"/>
      <c r="UNL66" s="26"/>
      <c r="UNM66" s="26"/>
      <c r="UNN66" s="26"/>
      <c r="UNO66" s="26"/>
      <c r="UNP66" s="26"/>
      <c r="UNQ66" s="26"/>
      <c r="UNR66" s="26"/>
      <c r="UNS66" s="26"/>
      <c r="UNT66" s="26"/>
      <c r="UNU66" s="26"/>
      <c r="UNV66" s="26"/>
      <c r="UNW66" s="26"/>
      <c r="UNX66" s="26"/>
      <c r="UNY66" s="26"/>
      <c r="UNZ66" s="26"/>
      <c r="UOA66" s="26"/>
      <c r="UOB66" s="26"/>
      <c r="UOC66" s="26"/>
      <c r="UOD66" s="26"/>
      <c r="UOE66" s="26"/>
      <c r="UOF66" s="26"/>
      <c r="UOG66" s="26"/>
      <c r="UOH66" s="26"/>
      <c r="UOI66" s="26"/>
      <c r="UOJ66" s="26"/>
      <c r="UOK66" s="26"/>
      <c r="UOL66" s="26"/>
      <c r="UOM66" s="26"/>
      <c r="UON66" s="26"/>
      <c r="UOO66" s="26"/>
      <c r="UOP66" s="26"/>
      <c r="UOQ66" s="26"/>
      <c r="UOR66" s="26"/>
      <c r="UOS66" s="26"/>
      <c r="UOT66" s="26"/>
      <c r="UOU66" s="26"/>
      <c r="UOV66" s="26"/>
      <c r="UOW66" s="26"/>
      <c r="UOX66" s="26"/>
      <c r="UOY66" s="26"/>
      <c r="UOZ66" s="26"/>
      <c r="UPA66" s="26"/>
      <c r="UPB66" s="26"/>
      <c r="UPC66" s="26"/>
      <c r="UPD66" s="26"/>
      <c r="UPE66" s="26"/>
      <c r="UPF66" s="26"/>
      <c r="UPG66" s="26"/>
      <c r="UPH66" s="26"/>
      <c r="UPI66" s="26"/>
      <c r="UPJ66" s="26"/>
      <c r="UPK66" s="26"/>
      <c r="UPL66" s="26"/>
      <c r="UPM66" s="26"/>
      <c r="UPN66" s="26"/>
      <c r="UPO66" s="26"/>
      <c r="UPP66" s="26"/>
      <c r="UPQ66" s="26"/>
      <c r="UPR66" s="26"/>
      <c r="UPS66" s="26"/>
      <c r="UPT66" s="26"/>
      <c r="UPU66" s="26"/>
      <c r="UPV66" s="26"/>
      <c r="UPW66" s="26"/>
      <c r="UPX66" s="26"/>
      <c r="UPY66" s="26"/>
      <c r="UPZ66" s="26"/>
      <c r="UQA66" s="26"/>
      <c r="UQB66" s="26"/>
      <c r="UQC66" s="26"/>
      <c r="UQD66" s="26"/>
      <c r="UQE66" s="26"/>
      <c r="UQF66" s="26"/>
      <c r="UQG66" s="26"/>
      <c r="UQH66" s="26"/>
      <c r="UQI66" s="26"/>
      <c r="UQJ66" s="26"/>
      <c r="UQK66" s="26"/>
      <c r="UQL66" s="26"/>
      <c r="UQM66" s="26"/>
      <c r="UQN66" s="26"/>
      <c r="UQO66" s="26"/>
      <c r="UQP66" s="26"/>
      <c r="UQQ66" s="26"/>
      <c r="UQR66" s="26"/>
      <c r="UQS66" s="26"/>
      <c r="UQT66" s="26"/>
      <c r="UQU66" s="26"/>
      <c r="UQV66" s="26"/>
      <c r="UQW66" s="26"/>
      <c r="UQX66" s="26"/>
      <c r="UQY66" s="26"/>
      <c r="UQZ66" s="26"/>
      <c r="URA66" s="26"/>
      <c r="URB66" s="26"/>
      <c r="URC66" s="26"/>
      <c r="URD66" s="26"/>
      <c r="URE66" s="26"/>
      <c r="URF66" s="26"/>
      <c r="URG66" s="26"/>
      <c r="URH66" s="26"/>
      <c r="URI66" s="26"/>
      <c r="URJ66" s="26"/>
      <c r="URK66" s="26"/>
      <c r="URL66" s="26"/>
      <c r="URM66" s="26"/>
      <c r="URN66" s="26"/>
      <c r="URO66" s="26"/>
      <c r="URP66" s="26"/>
      <c r="URQ66" s="26"/>
      <c r="URR66" s="26"/>
      <c r="URS66" s="26"/>
      <c r="URT66" s="26"/>
      <c r="URU66" s="26"/>
      <c r="URV66" s="26"/>
      <c r="URW66" s="26"/>
      <c r="URX66" s="26"/>
      <c r="URY66" s="26"/>
      <c r="URZ66" s="26"/>
      <c r="USA66" s="26"/>
      <c r="USB66" s="26"/>
      <c r="USC66" s="26"/>
      <c r="USD66" s="26"/>
      <c r="USE66" s="26"/>
      <c r="USF66" s="26"/>
      <c r="USG66" s="26"/>
      <c r="USH66" s="26"/>
      <c r="USI66" s="26"/>
      <c r="USJ66" s="26"/>
      <c r="USK66" s="26"/>
      <c r="USL66" s="26"/>
      <c r="USM66" s="26"/>
      <c r="USN66" s="26"/>
      <c r="USO66" s="26"/>
      <c r="USP66" s="26"/>
      <c r="USQ66" s="26"/>
      <c r="USR66" s="26"/>
      <c r="USS66" s="26"/>
      <c r="UST66" s="26"/>
      <c r="USU66" s="26"/>
      <c r="USV66" s="26"/>
      <c r="USW66" s="26"/>
      <c r="USX66" s="26"/>
      <c r="USY66" s="26"/>
      <c r="USZ66" s="26"/>
      <c r="UTA66" s="26"/>
      <c r="UTB66" s="26"/>
      <c r="UTC66" s="26"/>
      <c r="UTD66" s="26"/>
      <c r="UTE66" s="26"/>
      <c r="UTF66" s="26"/>
      <c r="UTG66" s="26"/>
      <c r="UTH66" s="26"/>
      <c r="UTI66" s="26"/>
      <c r="UTJ66" s="26"/>
      <c r="UTK66" s="26"/>
      <c r="UTL66" s="26"/>
      <c r="UTM66" s="26"/>
      <c r="UTN66" s="26"/>
      <c r="UTO66" s="26"/>
      <c r="UTP66" s="26"/>
      <c r="UTQ66" s="26"/>
      <c r="UTR66" s="26"/>
      <c r="UTS66" s="26"/>
      <c r="UTT66" s="26"/>
      <c r="UTU66" s="26"/>
      <c r="UTV66" s="26"/>
      <c r="UTW66" s="26"/>
      <c r="UTX66" s="26"/>
      <c r="UTY66" s="26"/>
      <c r="UTZ66" s="26"/>
      <c r="UUA66" s="26"/>
      <c r="UUB66" s="26"/>
      <c r="UUC66" s="26"/>
      <c r="UUD66" s="26"/>
      <c r="UUE66" s="26"/>
      <c r="UUF66" s="26"/>
      <c r="UUG66" s="26"/>
      <c r="UUH66" s="26"/>
      <c r="UUI66" s="26"/>
      <c r="UUJ66" s="26"/>
      <c r="UUK66" s="26"/>
      <c r="UUL66" s="26"/>
      <c r="UUM66" s="26"/>
      <c r="UUN66" s="26"/>
      <c r="UUO66" s="26"/>
      <c r="UUP66" s="26"/>
      <c r="UUQ66" s="26"/>
      <c r="UUR66" s="26"/>
      <c r="UUS66" s="26"/>
      <c r="UUT66" s="26"/>
      <c r="UUU66" s="26"/>
      <c r="UUV66" s="26"/>
      <c r="UUW66" s="26"/>
      <c r="UUX66" s="26"/>
      <c r="UUY66" s="26"/>
      <c r="UUZ66" s="26"/>
      <c r="UVA66" s="26"/>
      <c r="UVB66" s="26"/>
      <c r="UVC66" s="26"/>
      <c r="UVD66" s="26"/>
      <c r="UVE66" s="26"/>
      <c r="UVF66" s="26"/>
      <c r="UVG66" s="26"/>
      <c r="UVH66" s="26"/>
      <c r="UVI66" s="26"/>
      <c r="UVJ66" s="26"/>
      <c r="UVK66" s="26"/>
      <c r="UVL66" s="26"/>
      <c r="UVM66" s="26"/>
      <c r="UVN66" s="26"/>
      <c r="UVO66" s="26"/>
      <c r="UVP66" s="26"/>
      <c r="UVQ66" s="26"/>
      <c r="UVR66" s="26"/>
      <c r="UVS66" s="26"/>
      <c r="UVT66" s="26"/>
      <c r="UVU66" s="26"/>
      <c r="UVV66" s="26"/>
      <c r="UVW66" s="26"/>
      <c r="UVX66" s="26"/>
      <c r="UVY66" s="26"/>
      <c r="UVZ66" s="26"/>
      <c r="UWA66" s="26"/>
      <c r="UWB66" s="26"/>
      <c r="UWC66" s="26"/>
      <c r="UWD66" s="26"/>
      <c r="UWE66" s="26"/>
      <c r="UWF66" s="26"/>
      <c r="UWG66" s="26"/>
      <c r="UWH66" s="26"/>
      <c r="UWI66" s="26"/>
      <c r="UWJ66" s="26"/>
      <c r="UWK66" s="26"/>
      <c r="UWL66" s="26"/>
      <c r="UWM66" s="26"/>
      <c r="UWN66" s="26"/>
      <c r="UWO66" s="26"/>
      <c r="UWP66" s="26"/>
      <c r="UWQ66" s="26"/>
      <c r="UWR66" s="26"/>
      <c r="UWS66" s="26"/>
      <c r="UWT66" s="26"/>
      <c r="UWU66" s="26"/>
      <c r="UWV66" s="26"/>
      <c r="UWW66" s="26"/>
      <c r="UWX66" s="26"/>
      <c r="UWY66" s="26"/>
      <c r="UWZ66" s="26"/>
      <c r="UXA66" s="26"/>
      <c r="UXB66" s="26"/>
      <c r="UXC66" s="26"/>
      <c r="UXD66" s="26"/>
      <c r="UXE66" s="26"/>
      <c r="UXF66" s="26"/>
      <c r="UXG66" s="26"/>
      <c r="UXH66" s="26"/>
      <c r="UXI66" s="26"/>
      <c r="UXJ66" s="26"/>
      <c r="UXK66" s="26"/>
      <c r="UXL66" s="26"/>
      <c r="UXM66" s="26"/>
      <c r="UXN66" s="26"/>
      <c r="UXO66" s="26"/>
      <c r="UXP66" s="26"/>
      <c r="UXQ66" s="26"/>
      <c r="UXR66" s="26"/>
      <c r="UXS66" s="26"/>
      <c r="UXT66" s="26"/>
      <c r="UXU66" s="26"/>
      <c r="UXV66" s="26"/>
      <c r="UXW66" s="26"/>
      <c r="UXX66" s="26"/>
      <c r="UXY66" s="26"/>
      <c r="UXZ66" s="26"/>
      <c r="UYA66" s="26"/>
      <c r="UYB66" s="26"/>
      <c r="UYC66" s="26"/>
      <c r="UYD66" s="26"/>
      <c r="UYE66" s="26"/>
      <c r="UYF66" s="26"/>
      <c r="UYG66" s="26"/>
      <c r="UYH66" s="26"/>
      <c r="UYI66" s="26"/>
      <c r="UYJ66" s="26"/>
      <c r="UYK66" s="26"/>
      <c r="UYL66" s="26"/>
      <c r="UYM66" s="26"/>
      <c r="UYN66" s="26"/>
      <c r="UYO66" s="26"/>
      <c r="UYP66" s="26"/>
      <c r="UYQ66" s="26"/>
      <c r="UYR66" s="26"/>
      <c r="UYS66" s="26"/>
      <c r="UYT66" s="26"/>
      <c r="UYU66" s="26"/>
      <c r="UYV66" s="26"/>
      <c r="UYW66" s="26"/>
      <c r="UYX66" s="26"/>
      <c r="UYY66" s="26"/>
      <c r="UYZ66" s="26"/>
      <c r="UZA66" s="26"/>
      <c r="UZB66" s="26"/>
      <c r="UZC66" s="26"/>
      <c r="UZD66" s="26"/>
      <c r="UZE66" s="26"/>
      <c r="UZF66" s="26"/>
      <c r="UZG66" s="26"/>
      <c r="UZH66" s="26"/>
      <c r="UZI66" s="26"/>
      <c r="UZJ66" s="26"/>
      <c r="UZK66" s="26"/>
      <c r="UZL66" s="26"/>
      <c r="UZM66" s="26"/>
      <c r="UZN66" s="26"/>
      <c r="UZO66" s="26"/>
      <c r="UZP66" s="26"/>
      <c r="UZQ66" s="26"/>
      <c r="UZR66" s="26"/>
      <c r="UZS66" s="26"/>
      <c r="UZT66" s="26"/>
      <c r="UZU66" s="26"/>
      <c r="UZV66" s="26"/>
      <c r="UZW66" s="26"/>
      <c r="UZX66" s="26"/>
      <c r="UZY66" s="26"/>
      <c r="UZZ66" s="26"/>
      <c r="VAA66" s="26"/>
      <c r="VAB66" s="26"/>
      <c r="VAC66" s="26"/>
      <c r="VAD66" s="26"/>
      <c r="VAE66" s="26"/>
      <c r="VAF66" s="26"/>
      <c r="VAG66" s="26"/>
      <c r="VAH66" s="26"/>
      <c r="VAI66" s="26"/>
      <c r="VAJ66" s="26"/>
      <c r="VAK66" s="26"/>
      <c r="VAL66" s="26"/>
      <c r="VAM66" s="26"/>
      <c r="VAN66" s="26"/>
      <c r="VAO66" s="26"/>
      <c r="VAP66" s="26"/>
      <c r="VAQ66" s="26"/>
      <c r="VAR66" s="26"/>
      <c r="VAS66" s="26"/>
      <c r="VAT66" s="26"/>
      <c r="VAU66" s="26"/>
      <c r="VAV66" s="26"/>
      <c r="VAW66" s="26"/>
      <c r="VAX66" s="26"/>
      <c r="VAY66" s="26"/>
      <c r="VAZ66" s="26"/>
      <c r="VBA66" s="26"/>
      <c r="VBB66" s="26"/>
      <c r="VBC66" s="26"/>
      <c r="VBD66" s="26"/>
      <c r="VBE66" s="26"/>
      <c r="VBF66" s="26"/>
      <c r="VBG66" s="26"/>
      <c r="VBH66" s="26"/>
      <c r="VBI66" s="26"/>
      <c r="VBJ66" s="26"/>
      <c r="VBK66" s="26"/>
      <c r="VBL66" s="26"/>
      <c r="VBM66" s="26"/>
      <c r="VBN66" s="26"/>
      <c r="VBO66" s="26"/>
      <c r="VBP66" s="26"/>
      <c r="VBQ66" s="26"/>
      <c r="VBR66" s="26"/>
      <c r="VBS66" s="26"/>
      <c r="VBT66" s="26"/>
      <c r="VBU66" s="26"/>
      <c r="VBV66" s="26"/>
      <c r="VBW66" s="26"/>
      <c r="VBX66" s="26"/>
      <c r="VBY66" s="26"/>
      <c r="VBZ66" s="26"/>
      <c r="VCA66" s="26"/>
      <c r="VCB66" s="26"/>
      <c r="VCC66" s="26"/>
      <c r="VCD66" s="26"/>
      <c r="VCE66" s="26"/>
      <c r="VCF66" s="26"/>
      <c r="VCG66" s="26"/>
      <c r="VCH66" s="26"/>
      <c r="VCI66" s="26"/>
      <c r="VCJ66" s="26"/>
      <c r="VCK66" s="26"/>
      <c r="VCL66" s="26"/>
      <c r="VCM66" s="26"/>
      <c r="VCN66" s="26"/>
      <c r="VCO66" s="26"/>
      <c r="VCP66" s="26"/>
      <c r="VCQ66" s="26"/>
      <c r="VCR66" s="26"/>
      <c r="VCS66" s="26"/>
      <c r="VCT66" s="26"/>
      <c r="VCU66" s="26"/>
      <c r="VCV66" s="26"/>
      <c r="VCW66" s="26"/>
      <c r="VCX66" s="26"/>
      <c r="VCY66" s="26"/>
      <c r="VCZ66" s="26"/>
      <c r="VDA66" s="26"/>
      <c r="VDB66" s="26"/>
      <c r="VDC66" s="26"/>
      <c r="VDD66" s="26"/>
      <c r="VDE66" s="26"/>
      <c r="VDF66" s="26"/>
      <c r="VDG66" s="26"/>
      <c r="VDH66" s="26"/>
      <c r="VDI66" s="26"/>
      <c r="VDJ66" s="26"/>
      <c r="VDK66" s="26"/>
      <c r="VDL66" s="26"/>
      <c r="VDM66" s="26"/>
      <c r="VDN66" s="26"/>
      <c r="VDO66" s="26"/>
      <c r="VDP66" s="26"/>
      <c r="VDQ66" s="26"/>
      <c r="VDR66" s="26"/>
      <c r="VDS66" s="26"/>
      <c r="VDT66" s="26"/>
      <c r="VDU66" s="26"/>
      <c r="VDV66" s="26"/>
      <c r="VDW66" s="26"/>
      <c r="VDX66" s="26"/>
      <c r="VDY66" s="26"/>
      <c r="VDZ66" s="26"/>
      <c r="VEA66" s="26"/>
      <c r="VEB66" s="26"/>
      <c r="VEC66" s="26"/>
      <c r="VED66" s="26"/>
      <c r="VEE66" s="26"/>
      <c r="VEF66" s="26"/>
      <c r="VEG66" s="26"/>
      <c r="VEH66" s="26"/>
      <c r="VEI66" s="26"/>
      <c r="VEJ66" s="26"/>
      <c r="VEK66" s="26"/>
      <c r="VEL66" s="26"/>
      <c r="VEM66" s="26"/>
      <c r="VEN66" s="26"/>
      <c r="VEO66" s="26"/>
      <c r="VEP66" s="26"/>
      <c r="VEQ66" s="26"/>
      <c r="VER66" s="26"/>
      <c r="VES66" s="26"/>
      <c r="VET66" s="26"/>
      <c r="VEU66" s="26"/>
      <c r="VEV66" s="26"/>
      <c r="VEW66" s="26"/>
      <c r="VEX66" s="26"/>
      <c r="VEY66" s="26"/>
      <c r="VEZ66" s="26"/>
      <c r="VFA66" s="26"/>
      <c r="VFB66" s="26"/>
      <c r="VFC66" s="26"/>
      <c r="VFD66" s="26"/>
      <c r="VFE66" s="26"/>
      <c r="VFF66" s="26"/>
      <c r="VFG66" s="26"/>
      <c r="VFH66" s="26"/>
      <c r="VFI66" s="26"/>
      <c r="VFJ66" s="26"/>
      <c r="VFK66" s="26"/>
      <c r="VFL66" s="26"/>
      <c r="VFM66" s="26"/>
      <c r="VFN66" s="26"/>
      <c r="VFO66" s="26"/>
      <c r="VFP66" s="26"/>
      <c r="VFQ66" s="26"/>
      <c r="VFR66" s="26"/>
      <c r="VFS66" s="26"/>
      <c r="VFT66" s="26"/>
      <c r="VFU66" s="26"/>
      <c r="VFV66" s="26"/>
      <c r="VFW66" s="26"/>
      <c r="VFX66" s="26"/>
      <c r="VFY66" s="26"/>
      <c r="VFZ66" s="26"/>
      <c r="VGA66" s="26"/>
      <c r="VGB66" s="26"/>
      <c r="VGC66" s="26"/>
      <c r="VGD66" s="26"/>
      <c r="VGE66" s="26"/>
      <c r="VGF66" s="26"/>
      <c r="VGG66" s="26"/>
      <c r="VGH66" s="26"/>
      <c r="VGI66" s="26"/>
      <c r="VGJ66" s="26"/>
      <c r="VGK66" s="26"/>
      <c r="VGL66" s="26"/>
      <c r="VGM66" s="26"/>
      <c r="VGN66" s="26"/>
      <c r="VGO66" s="26"/>
      <c r="VGP66" s="26"/>
      <c r="VGQ66" s="26"/>
      <c r="VGR66" s="26"/>
      <c r="VGS66" s="26"/>
      <c r="VGT66" s="26"/>
      <c r="VGU66" s="26"/>
      <c r="VGV66" s="26"/>
      <c r="VGW66" s="26"/>
      <c r="VGX66" s="26"/>
      <c r="VGY66" s="26"/>
      <c r="VGZ66" s="26"/>
      <c r="VHA66" s="26"/>
      <c r="VHB66" s="26"/>
      <c r="VHC66" s="26"/>
      <c r="VHD66" s="26"/>
      <c r="VHE66" s="26"/>
      <c r="VHF66" s="26"/>
      <c r="VHG66" s="26"/>
      <c r="VHH66" s="26"/>
      <c r="VHI66" s="26"/>
      <c r="VHJ66" s="26"/>
      <c r="VHK66" s="26"/>
      <c r="VHL66" s="26"/>
      <c r="VHM66" s="26"/>
      <c r="VHN66" s="26"/>
      <c r="VHO66" s="26"/>
      <c r="VHP66" s="26"/>
      <c r="VHQ66" s="26"/>
      <c r="VHR66" s="26"/>
      <c r="VHS66" s="26"/>
      <c r="VHT66" s="26"/>
      <c r="VHU66" s="26"/>
      <c r="VHV66" s="26"/>
      <c r="VHW66" s="26"/>
      <c r="VHX66" s="26"/>
      <c r="VHY66" s="26"/>
      <c r="VHZ66" s="26"/>
      <c r="VIA66" s="26"/>
      <c r="VIB66" s="26"/>
      <c r="VIC66" s="26"/>
      <c r="VID66" s="26"/>
      <c r="VIE66" s="26"/>
      <c r="VIF66" s="26"/>
      <c r="VIG66" s="26"/>
      <c r="VIH66" s="26"/>
      <c r="VII66" s="26"/>
      <c r="VIJ66" s="26"/>
      <c r="VIK66" s="26"/>
      <c r="VIL66" s="26"/>
      <c r="VIM66" s="26"/>
      <c r="VIN66" s="26"/>
      <c r="VIO66" s="26"/>
      <c r="VIP66" s="26"/>
      <c r="VIQ66" s="26"/>
      <c r="VIR66" s="26"/>
      <c r="VIS66" s="26"/>
      <c r="VIT66" s="26"/>
      <c r="VIU66" s="26"/>
      <c r="VIV66" s="26"/>
      <c r="VIW66" s="26"/>
      <c r="VIX66" s="26"/>
      <c r="VIY66" s="26"/>
      <c r="VIZ66" s="26"/>
      <c r="VJA66" s="26"/>
      <c r="VJB66" s="26"/>
      <c r="VJC66" s="26"/>
      <c r="VJD66" s="26"/>
      <c r="VJE66" s="26"/>
      <c r="VJF66" s="26"/>
      <c r="VJG66" s="26"/>
      <c r="VJH66" s="26"/>
      <c r="VJI66" s="26"/>
      <c r="VJJ66" s="26"/>
      <c r="VJK66" s="26"/>
      <c r="VJL66" s="26"/>
      <c r="VJM66" s="26"/>
      <c r="VJN66" s="26"/>
      <c r="VJO66" s="26"/>
      <c r="VJP66" s="26"/>
      <c r="VJQ66" s="26"/>
      <c r="VJR66" s="26"/>
      <c r="VJS66" s="26"/>
      <c r="VJT66" s="26"/>
      <c r="VJU66" s="26"/>
      <c r="VJV66" s="26"/>
      <c r="VJW66" s="26"/>
      <c r="VJX66" s="26"/>
      <c r="VJY66" s="26"/>
      <c r="VJZ66" s="26"/>
      <c r="VKA66" s="26"/>
      <c r="VKB66" s="26"/>
      <c r="VKC66" s="26"/>
      <c r="VKD66" s="26"/>
      <c r="VKE66" s="26"/>
      <c r="VKF66" s="26"/>
      <c r="VKG66" s="26"/>
      <c r="VKH66" s="26"/>
      <c r="VKI66" s="26"/>
      <c r="VKJ66" s="26"/>
      <c r="VKK66" s="26"/>
      <c r="VKL66" s="26"/>
      <c r="VKM66" s="26"/>
      <c r="VKN66" s="26"/>
      <c r="VKO66" s="26"/>
      <c r="VKP66" s="26"/>
      <c r="VKQ66" s="26"/>
      <c r="VKR66" s="26"/>
      <c r="VKS66" s="26"/>
      <c r="VKT66" s="26"/>
      <c r="VKU66" s="26"/>
      <c r="VKV66" s="26"/>
      <c r="VKW66" s="26"/>
      <c r="VKX66" s="26"/>
      <c r="VKY66" s="26"/>
      <c r="VKZ66" s="26"/>
      <c r="VLA66" s="26"/>
      <c r="VLB66" s="26"/>
      <c r="VLC66" s="26"/>
      <c r="VLD66" s="26"/>
      <c r="VLE66" s="26"/>
      <c r="VLF66" s="26"/>
      <c r="VLG66" s="26"/>
      <c r="VLH66" s="26"/>
      <c r="VLI66" s="26"/>
      <c r="VLJ66" s="26"/>
      <c r="VLK66" s="26"/>
      <c r="VLL66" s="26"/>
      <c r="VLM66" s="26"/>
      <c r="VLN66" s="26"/>
      <c r="VLO66" s="26"/>
      <c r="VLP66" s="26"/>
      <c r="VLQ66" s="26"/>
      <c r="VLR66" s="26"/>
      <c r="VLS66" s="26"/>
      <c r="VLT66" s="26"/>
      <c r="VLU66" s="26"/>
      <c r="VLV66" s="26"/>
      <c r="VLW66" s="26"/>
      <c r="VLX66" s="26"/>
      <c r="VLY66" s="26"/>
      <c r="VLZ66" s="26"/>
      <c r="VMA66" s="26"/>
      <c r="VMB66" s="26"/>
      <c r="VMC66" s="26"/>
      <c r="VMD66" s="26"/>
      <c r="VME66" s="26"/>
      <c r="VMF66" s="26"/>
      <c r="VMG66" s="26"/>
      <c r="VMH66" s="26"/>
      <c r="VMI66" s="26"/>
      <c r="VMJ66" s="26"/>
      <c r="VMK66" s="26"/>
      <c r="VML66" s="26"/>
      <c r="VMM66" s="26"/>
      <c r="VMN66" s="26"/>
      <c r="VMO66" s="26"/>
      <c r="VMP66" s="26"/>
      <c r="VMQ66" s="26"/>
      <c r="VMR66" s="26"/>
      <c r="VMS66" s="26"/>
      <c r="VMT66" s="26"/>
      <c r="VMU66" s="26"/>
      <c r="VMV66" s="26"/>
      <c r="VMW66" s="26"/>
      <c r="VMX66" s="26"/>
      <c r="VMY66" s="26"/>
      <c r="VMZ66" s="26"/>
      <c r="VNA66" s="26"/>
      <c r="VNB66" s="26"/>
      <c r="VNC66" s="26"/>
      <c r="VND66" s="26"/>
      <c r="VNE66" s="26"/>
      <c r="VNF66" s="26"/>
      <c r="VNG66" s="26"/>
      <c r="VNH66" s="26"/>
      <c r="VNI66" s="26"/>
      <c r="VNJ66" s="26"/>
      <c r="VNK66" s="26"/>
      <c r="VNL66" s="26"/>
      <c r="VNM66" s="26"/>
      <c r="VNN66" s="26"/>
      <c r="VNO66" s="26"/>
      <c r="VNP66" s="26"/>
      <c r="VNQ66" s="26"/>
      <c r="VNR66" s="26"/>
      <c r="VNS66" s="26"/>
      <c r="VNT66" s="26"/>
      <c r="VNU66" s="26"/>
      <c r="VNV66" s="26"/>
      <c r="VNW66" s="26"/>
      <c r="VNX66" s="26"/>
      <c r="VNY66" s="26"/>
      <c r="VNZ66" s="26"/>
      <c r="VOA66" s="26"/>
      <c r="VOB66" s="26"/>
      <c r="VOC66" s="26"/>
      <c r="VOD66" s="26"/>
      <c r="VOE66" s="26"/>
      <c r="VOF66" s="26"/>
      <c r="VOG66" s="26"/>
      <c r="VOH66" s="26"/>
      <c r="VOI66" s="26"/>
      <c r="VOJ66" s="26"/>
      <c r="VOK66" s="26"/>
      <c r="VOL66" s="26"/>
      <c r="VOM66" s="26"/>
      <c r="VON66" s="26"/>
      <c r="VOO66" s="26"/>
      <c r="VOP66" s="26"/>
      <c r="VOQ66" s="26"/>
      <c r="VOR66" s="26"/>
      <c r="VOS66" s="26"/>
      <c r="VOT66" s="26"/>
      <c r="VOU66" s="26"/>
      <c r="VOV66" s="26"/>
      <c r="VOW66" s="26"/>
      <c r="VOX66" s="26"/>
      <c r="VOY66" s="26"/>
      <c r="VOZ66" s="26"/>
      <c r="VPA66" s="26"/>
      <c r="VPB66" s="26"/>
      <c r="VPC66" s="26"/>
      <c r="VPD66" s="26"/>
      <c r="VPE66" s="26"/>
      <c r="VPF66" s="26"/>
      <c r="VPG66" s="26"/>
      <c r="VPH66" s="26"/>
      <c r="VPI66" s="26"/>
      <c r="VPJ66" s="26"/>
      <c r="VPK66" s="26"/>
      <c r="VPL66" s="26"/>
      <c r="VPM66" s="26"/>
      <c r="VPN66" s="26"/>
      <c r="VPO66" s="26"/>
      <c r="VPP66" s="26"/>
      <c r="VPQ66" s="26"/>
      <c r="VPR66" s="26"/>
      <c r="VPS66" s="26"/>
      <c r="VPT66" s="26"/>
      <c r="VPU66" s="26"/>
      <c r="VPV66" s="26"/>
      <c r="VPW66" s="26"/>
      <c r="VPX66" s="26"/>
      <c r="VPY66" s="26"/>
      <c r="VPZ66" s="26"/>
      <c r="VQA66" s="26"/>
      <c r="VQB66" s="26"/>
      <c r="VQC66" s="26"/>
      <c r="VQD66" s="26"/>
      <c r="VQE66" s="26"/>
      <c r="VQF66" s="26"/>
      <c r="VQG66" s="26"/>
      <c r="VQH66" s="26"/>
      <c r="VQI66" s="26"/>
      <c r="VQJ66" s="26"/>
      <c r="VQK66" s="26"/>
      <c r="VQL66" s="26"/>
      <c r="VQM66" s="26"/>
      <c r="VQN66" s="26"/>
      <c r="VQO66" s="26"/>
      <c r="VQP66" s="26"/>
      <c r="VQQ66" s="26"/>
      <c r="VQR66" s="26"/>
      <c r="VQS66" s="26"/>
      <c r="VQT66" s="26"/>
      <c r="VQU66" s="26"/>
      <c r="VQV66" s="26"/>
      <c r="VQW66" s="26"/>
      <c r="VQX66" s="26"/>
      <c r="VQY66" s="26"/>
      <c r="VQZ66" s="26"/>
      <c r="VRA66" s="26"/>
      <c r="VRB66" s="26"/>
      <c r="VRC66" s="26"/>
      <c r="VRD66" s="26"/>
      <c r="VRE66" s="26"/>
      <c r="VRF66" s="26"/>
      <c r="VRG66" s="26"/>
      <c r="VRH66" s="26"/>
      <c r="VRI66" s="26"/>
      <c r="VRJ66" s="26"/>
      <c r="VRK66" s="26"/>
      <c r="VRL66" s="26"/>
      <c r="VRM66" s="26"/>
      <c r="VRN66" s="26"/>
      <c r="VRO66" s="26"/>
      <c r="VRP66" s="26"/>
      <c r="VRQ66" s="26"/>
      <c r="VRR66" s="26"/>
      <c r="VRS66" s="26"/>
      <c r="VRT66" s="26"/>
      <c r="VRU66" s="26"/>
      <c r="VRV66" s="26"/>
      <c r="VRW66" s="26"/>
      <c r="VRX66" s="26"/>
      <c r="VRY66" s="26"/>
      <c r="VRZ66" s="26"/>
      <c r="VSA66" s="26"/>
      <c r="VSB66" s="26"/>
      <c r="VSC66" s="26"/>
      <c r="VSD66" s="26"/>
      <c r="VSE66" s="26"/>
      <c r="VSF66" s="26"/>
      <c r="VSG66" s="26"/>
      <c r="VSH66" s="26"/>
      <c r="VSI66" s="26"/>
      <c r="VSJ66" s="26"/>
      <c r="VSK66" s="26"/>
      <c r="VSL66" s="26"/>
      <c r="VSM66" s="26"/>
      <c r="VSN66" s="26"/>
      <c r="VSO66" s="26"/>
      <c r="VSP66" s="26"/>
      <c r="VSQ66" s="26"/>
      <c r="VSR66" s="26"/>
      <c r="VSS66" s="26"/>
      <c r="VST66" s="26"/>
      <c r="VSU66" s="26"/>
      <c r="VSV66" s="26"/>
      <c r="VSW66" s="26"/>
      <c r="VSX66" s="26"/>
      <c r="VSY66" s="26"/>
      <c r="VSZ66" s="26"/>
      <c r="VTA66" s="26"/>
      <c r="VTB66" s="26"/>
      <c r="VTC66" s="26"/>
      <c r="VTD66" s="26"/>
      <c r="VTE66" s="26"/>
      <c r="VTF66" s="26"/>
      <c r="VTG66" s="26"/>
      <c r="VTH66" s="26"/>
      <c r="VTI66" s="26"/>
      <c r="VTJ66" s="26"/>
      <c r="VTK66" s="26"/>
      <c r="VTL66" s="26"/>
      <c r="VTM66" s="26"/>
      <c r="VTN66" s="26"/>
      <c r="VTO66" s="26"/>
      <c r="VTP66" s="26"/>
      <c r="VTQ66" s="26"/>
      <c r="VTR66" s="26"/>
      <c r="VTS66" s="26"/>
      <c r="VTT66" s="26"/>
      <c r="VTU66" s="26"/>
      <c r="VTV66" s="26"/>
      <c r="VTW66" s="26"/>
      <c r="VTX66" s="26"/>
      <c r="VTY66" s="26"/>
      <c r="VTZ66" s="26"/>
      <c r="VUA66" s="26"/>
      <c r="VUB66" s="26"/>
      <c r="VUC66" s="26"/>
      <c r="VUD66" s="26"/>
      <c r="VUE66" s="26"/>
      <c r="VUF66" s="26"/>
      <c r="VUG66" s="26"/>
      <c r="VUH66" s="26"/>
      <c r="VUI66" s="26"/>
      <c r="VUJ66" s="26"/>
      <c r="VUK66" s="26"/>
      <c r="VUL66" s="26"/>
      <c r="VUM66" s="26"/>
      <c r="VUN66" s="26"/>
      <c r="VUO66" s="26"/>
      <c r="VUP66" s="26"/>
      <c r="VUQ66" s="26"/>
      <c r="VUR66" s="26"/>
      <c r="VUS66" s="26"/>
      <c r="VUT66" s="26"/>
      <c r="VUU66" s="26"/>
      <c r="VUV66" s="26"/>
      <c r="VUW66" s="26"/>
      <c r="VUX66" s="26"/>
      <c r="VUY66" s="26"/>
      <c r="VUZ66" s="26"/>
      <c r="VVA66" s="26"/>
      <c r="VVB66" s="26"/>
      <c r="VVC66" s="26"/>
      <c r="VVD66" s="26"/>
      <c r="VVE66" s="26"/>
      <c r="VVF66" s="26"/>
      <c r="VVG66" s="26"/>
      <c r="VVH66" s="26"/>
      <c r="VVI66" s="26"/>
      <c r="VVJ66" s="26"/>
      <c r="VVK66" s="26"/>
      <c r="VVL66" s="26"/>
      <c r="VVM66" s="26"/>
      <c r="VVN66" s="26"/>
      <c r="VVO66" s="26"/>
      <c r="VVP66" s="26"/>
      <c r="VVQ66" s="26"/>
      <c r="VVR66" s="26"/>
      <c r="VVS66" s="26"/>
      <c r="VVT66" s="26"/>
      <c r="VVU66" s="26"/>
      <c r="VVV66" s="26"/>
      <c r="VVW66" s="26"/>
      <c r="VVX66" s="26"/>
      <c r="VVY66" s="26"/>
      <c r="VVZ66" s="26"/>
      <c r="VWA66" s="26"/>
      <c r="VWB66" s="26"/>
      <c r="VWC66" s="26"/>
      <c r="VWD66" s="26"/>
      <c r="VWE66" s="26"/>
      <c r="VWF66" s="26"/>
      <c r="VWG66" s="26"/>
      <c r="VWH66" s="26"/>
      <c r="VWI66" s="26"/>
      <c r="VWJ66" s="26"/>
      <c r="VWK66" s="26"/>
      <c r="VWL66" s="26"/>
      <c r="VWM66" s="26"/>
      <c r="VWN66" s="26"/>
      <c r="VWO66" s="26"/>
      <c r="VWP66" s="26"/>
      <c r="VWQ66" s="26"/>
      <c r="VWR66" s="26"/>
      <c r="VWS66" s="26"/>
      <c r="VWT66" s="26"/>
      <c r="VWU66" s="26"/>
      <c r="VWV66" s="26"/>
      <c r="VWW66" s="26"/>
      <c r="VWX66" s="26"/>
      <c r="VWY66" s="26"/>
      <c r="VWZ66" s="26"/>
      <c r="VXA66" s="26"/>
      <c r="VXB66" s="26"/>
      <c r="VXC66" s="26"/>
      <c r="VXD66" s="26"/>
      <c r="VXE66" s="26"/>
      <c r="VXF66" s="26"/>
      <c r="VXG66" s="26"/>
      <c r="VXH66" s="26"/>
      <c r="VXI66" s="26"/>
      <c r="VXJ66" s="26"/>
      <c r="VXK66" s="26"/>
      <c r="VXL66" s="26"/>
      <c r="VXM66" s="26"/>
      <c r="VXN66" s="26"/>
      <c r="VXO66" s="26"/>
      <c r="VXP66" s="26"/>
      <c r="VXQ66" s="26"/>
      <c r="VXR66" s="26"/>
      <c r="VXS66" s="26"/>
      <c r="VXT66" s="26"/>
      <c r="VXU66" s="26"/>
      <c r="VXV66" s="26"/>
      <c r="VXW66" s="26"/>
      <c r="VXX66" s="26"/>
      <c r="VXY66" s="26"/>
      <c r="VXZ66" s="26"/>
      <c r="VYA66" s="26"/>
      <c r="VYB66" s="26"/>
      <c r="VYC66" s="26"/>
      <c r="VYD66" s="26"/>
      <c r="VYE66" s="26"/>
      <c r="VYF66" s="26"/>
      <c r="VYG66" s="26"/>
      <c r="VYH66" s="26"/>
      <c r="VYI66" s="26"/>
      <c r="VYJ66" s="26"/>
      <c r="VYK66" s="26"/>
      <c r="VYL66" s="26"/>
      <c r="VYM66" s="26"/>
      <c r="VYN66" s="26"/>
      <c r="VYO66" s="26"/>
      <c r="VYP66" s="26"/>
      <c r="VYQ66" s="26"/>
      <c r="VYR66" s="26"/>
      <c r="VYS66" s="26"/>
      <c r="VYT66" s="26"/>
      <c r="VYU66" s="26"/>
      <c r="VYV66" s="26"/>
      <c r="VYW66" s="26"/>
      <c r="VYX66" s="26"/>
      <c r="VYY66" s="26"/>
      <c r="VYZ66" s="26"/>
      <c r="VZA66" s="26"/>
      <c r="VZB66" s="26"/>
      <c r="VZC66" s="26"/>
      <c r="VZD66" s="26"/>
      <c r="VZE66" s="26"/>
      <c r="VZF66" s="26"/>
      <c r="VZG66" s="26"/>
      <c r="VZH66" s="26"/>
      <c r="VZI66" s="26"/>
      <c r="VZJ66" s="26"/>
      <c r="VZK66" s="26"/>
      <c r="VZL66" s="26"/>
      <c r="VZM66" s="26"/>
      <c r="VZN66" s="26"/>
      <c r="VZO66" s="26"/>
      <c r="VZP66" s="26"/>
      <c r="VZQ66" s="26"/>
      <c r="VZR66" s="26"/>
      <c r="VZS66" s="26"/>
      <c r="VZT66" s="26"/>
      <c r="VZU66" s="26"/>
      <c r="VZV66" s="26"/>
      <c r="VZW66" s="26"/>
      <c r="VZX66" s="26"/>
      <c r="VZY66" s="26"/>
      <c r="VZZ66" s="26"/>
      <c r="WAA66" s="26"/>
      <c r="WAB66" s="26"/>
      <c r="WAC66" s="26"/>
      <c r="WAD66" s="26"/>
      <c r="WAE66" s="26"/>
      <c r="WAF66" s="26"/>
      <c r="WAG66" s="26"/>
      <c r="WAH66" s="26"/>
      <c r="WAI66" s="26"/>
      <c r="WAJ66" s="26"/>
      <c r="WAK66" s="26"/>
      <c r="WAL66" s="26"/>
      <c r="WAM66" s="26"/>
      <c r="WAN66" s="26"/>
      <c r="WAO66" s="26"/>
      <c r="WAP66" s="26"/>
      <c r="WAQ66" s="26"/>
      <c r="WAR66" s="26"/>
      <c r="WAS66" s="26"/>
      <c r="WAT66" s="26"/>
      <c r="WAU66" s="26"/>
      <c r="WAV66" s="26"/>
      <c r="WAW66" s="26"/>
      <c r="WAX66" s="26"/>
      <c r="WAY66" s="26"/>
      <c r="WAZ66" s="26"/>
      <c r="WBA66" s="26"/>
      <c r="WBB66" s="26"/>
      <c r="WBC66" s="26"/>
      <c r="WBD66" s="26"/>
      <c r="WBE66" s="26"/>
      <c r="WBF66" s="26"/>
      <c r="WBG66" s="26"/>
      <c r="WBH66" s="26"/>
      <c r="WBI66" s="26"/>
      <c r="WBJ66" s="26"/>
      <c r="WBK66" s="26"/>
      <c r="WBL66" s="26"/>
      <c r="WBM66" s="26"/>
      <c r="WBN66" s="26"/>
      <c r="WBO66" s="26"/>
      <c r="WBP66" s="26"/>
      <c r="WBQ66" s="26"/>
      <c r="WBR66" s="26"/>
      <c r="WBS66" s="26"/>
      <c r="WBT66" s="26"/>
      <c r="WBU66" s="26"/>
      <c r="WBV66" s="26"/>
      <c r="WBW66" s="26"/>
      <c r="WBX66" s="26"/>
      <c r="WBY66" s="26"/>
      <c r="WBZ66" s="26"/>
      <c r="WCA66" s="26"/>
      <c r="WCB66" s="26"/>
      <c r="WCC66" s="26"/>
      <c r="WCD66" s="26"/>
      <c r="WCE66" s="26"/>
      <c r="WCF66" s="26"/>
      <c r="WCG66" s="26"/>
      <c r="WCH66" s="26"/>
      <c r="WCI66" s="26"/>
      <c r="WCJ66" s="26"/>
      <c r="WCK66" s="26"/>
      <c r="WCL66" s="26"/>
      <c r="WCM66" s="26"/>
      <c r="WCN66" s="26"/>
      <c r="WCO66" s="26"/>
      <c r="WCP66" s="26"/>
      <c r="WCQ66" s="26"/>
      <c r="WCR66" s="26"/>
      <c r="WCS66" s="26"/>
      <c r="WCT66" s="26"/>
      <c r="WCU66" s="26"/>
      <c r="WCV66" s="26"/>
      <c r="WCW66" s="26"/>
      <c r="WCX66" s="26"/>
      <c r="WCY66" s="26"/>
      <c r="WCZ66" s="26"/>
      <c r="WDA66" s="26"/>
      <c r="WDB66" s="26"/>
      <c r="WDC66" s="26"/>
      <c r="WDD66" s="26"/>
      <c r="WDE66" s="26"/>
      <c r="WDF66" s="26"/>
      <c r="WDG66" s="26"/>
      <c r="WDH66" s="26"/>
      <c r="WDI66" s="26"/>
      <c r="WDJ66" s="26"/>
      <c r="WDK66" s="26"/>
      <c r="WDL66" s="26"/>
      <c r="WDM66" s="26"/>
      <c r="WDN66" s="26"/>
      <c r="WDO66" s="26"/>
      <c r="WDP66" s="26"/>
      <c r="WDQ66" s="26"/>
      <c r="WDR66" s="26"/>
      <c r="WDS66" s="26"/>
      <c r="WDT66" s="26"/>
      <c r="WDU66" s="26"/>
      <c r="WDV66" s="26"/>
      <c r="WDW66" s="26"/>
      <c r="WDX66" s="26"/>
      <c r="WDY66" s="26"/>
      <c r="WDZ66" s="26"/>
      <c r="WEA66" s="26"/>
      <c r="WEB66" s="26"/>
      <c r="WEC66" s="26"/>
      <c r="WED66" s="26"/>
      <c r="WEE66" s="26"/>
      <c r="WEF66" s="26"/>
      <c r="WEG66" s="26"/>
      <c r="WEH66" s="26"/>
      <c r="WEI66" s="26"/>
      <c r="WEJ66" s="26"/>
      <c r="WEK66" s="26"/>
      <c r="WEL66" s="26"/>
      <c r="WEM66" s="26"/>
      <c r="WEN66" s="26"/>
      <c r="WEO66" s="26"/>
      <c r="WEP66" s="26"/>
      <c r="WEQ66" s="26"/>
      <c r="WER66" s="26"/>
      <c r="WES66" s="26"/>
      <c r="WET66" s="26"/>
      <c r="WEU66" s="26"/>
      <c r="WEV66" s="26"/>
      <c r="WEW66" s="26"/>
      <c r="WEX66" s="26"/>
      <c r="WEY66" s="26"/>
      <c r="WEZ66" s="26"/>
      <c r="WFA66" s="26"/>
      <c r="WFB66" s="26"/>
      <c r="WFC66" s="26"/>
      <c r="WFD66" s="26"/>
      <c r="WFE66" s="26"/>
      <c r="WFF66" s="26"/>
      <c r="WFG66" s="26"/>
      <c r="WFH66" s="26"/>
      <c r="WFI66" s="26"/>
      <c r="WFJ66" s="26"/>
      <c r="WFK66" s="26"/>
      <c r="WFL66" s="26"/>
      <c r="WFM66" s="26"/>
      <c r="WFN66" s="26"/>
      <c r="WFO66" s="26"/>
      <c r="WFP66" s="26"/>
      <c r="WFQ66" s="26"/>
      <c r="WFR66" s="26"/>
      <c r="WFS66" s="26"/>
      <c r="WFT66" s="26"/>
      <c r="WFU66" s="26"/>
      <c r="WFV66" s="26"/>
      <c r="WFW66" s="26"/>
      <c r="WFX66" s="26"/>
      <c r="WFY66" s="26"/>
      <c r="WFZ66" s="26"/>
      <c r="WGA66" s="26"/>
      <c r="WGB66" s="26"/>
      <c r="WGC66" s="26"/>
      <c r="WGD66" s="26"/>
      <c r="WGE66" s="26"/>
      <c r="WGF66" s="26"/>
      <c r="WGG66" s="26"/>
      <c r="WGH66" s="26"/>
      <c r="WGI66" s="26"/>
      <c r="WGJ66" s="26"/>
      <c r="WGK66" s="26"/>
      <c r="WGL66" s="26"/>
      <c r="WGM66" s="26"/>
      <c r="WGN66" s="26"/>
      <c r="WGO66" s="26"/>
      <c r="WGP66" s="26"/>
      <c r="WGQ66" s="26"/>
      <c r="WGR66" s="26"/>
      <c r="WGS66" s="26"/>
      <c r="WGT66" s="26"/>
      <c r="WGU66" s="26"/>
      <c r="WGV66" s="26"/>
      <c r="WGW66" s="26"/>
      <c r="WGX66" s="26"/>
      <c r="WGY66" s="26"/>
      <c r="WGZ66" s="26"/>
      <c r="WHA66" s="26"/>
      <c r="WHB66" s="26"/>
      <c r="WHC66" s="26"/>
      <c r="WHD66" s="26"/>
      <c r="WHE66" s="26"/>
      <c r="WHF66" s="26"/>
      <c r="WHG66" s="26"/>
      <c r="WHH66" s="26"/>
      <c r="WHI66" s="26"/>
      <c r="WHJ66" s="26"/>
      <c r="WHK66" s="26"/>
      <c r="WHL66" s="26"/>
      <c r="WHM66" s="26"/>
      <c r="WHN66" s="26"/>
      <c r="WHO66" s="26"/>
      <c r="WHP66" s="26"/>
      <c r="WHQ66" s="26"/>
      <c r="WHR66" s="26"/>
      <c r="WHS66" s="26"/>
      <c r="WHT66" s="26"/>
      <c r="WHU66" s="26"/>
      <c r="WHV66" s="26"/>
      <c r="WHW66" s="26"/>
      <c r="WHX66" s="26"/>
      <c r="WHY66" s="26"/>
      <c r="WHZ66" s="26"/>
      <c r="WIA66" s="26"/>
      <c r="WIB66" s="26"/>
      <c r="WIC66" s="26"/>
      <c r="WID66" s="26"/>
      <c r="WIE66" s="26"/>
      <c r="WIF66" s="26"/>
      <c r="WIG66" s="26"/>
      <c r="WIH66" s="26"/>
      <c r="WII66" s="26"/>
      <c r="WIJ66" s="26"/>
      <c r="WIK66" s="26"/>
      <c r="WIL66" s="26"/>
      <c r="WIM66" s="26"/>
      <c r="WIN66" s="26"/>
      <c r="WIO66" s="26"/>
      <c r="WIP66" s="26"/>
      <c r="WIQ66" s="26"/>
      <c r="WIR66" s="26"/>
      <c r="WIS66" s="26"/>
      <c r="WIT66" s="26"/>
      <c r="WIU66" s="26"/>
      <c r="WIV66" s="26"/>
      <c r="WIW66" s="26"/>
      <c r="WIX66" s="26"/>
      <c r="WIY66" s="26"/>
      <c r="WIZ66" s="26"/>
      <c r="WJA66" s="26"/>
      <c r="WJB66" s="26"/>
      <c r="WJC66" s="26"/>
      <c r="WJD66" s="26"/>
      <c r="WJE66" s="26"/>
      <c r="WJF66" s="26"/>
      <c r="WJG66" s="26"/>
      <c r="WJH66" s="26"/>
      <c r="WJI66" s="26"/>
      <c r="WJJ66" s="26"/>
      <c r="WJK66" s="26"/>
      <c r="WJL66" s="26"/>
      <c r="WJM66" s="26"/>
      <c r="WJN66" s="26"/>
      <c r="WJO66" s="26"/>
      <c r="WJP66" s="26"/>
      <c r="WJQ66" s="26"/>
      <c r="WJR66" s="26"/>
      <c r="WJS66" s="26"/>
      <c r="WJT66" s="26"/>
      <c r="WJU66" s="26"/>
      <c r="WJV66" s="26"/>
      <c r="WJW66" s="26"/>
      <c r="WJX66" s="26"/>
      <c r="WJY66" s="26"/>
      <c r="WJZ66" s="26"/>
      <c r="WKA66" s="26"/>
      <c r="WKB66" s="26"/>
      <c r="WKC66" s="26"/>
      <c r="WKD66" s="26"/>
      <c r="WKE66" s="26"/>
      <c r="WKF66" s="26"/>
      <c r="WKG66" s="26"/>
      <c r="WKH66" s="26"/>
      <c r="WKI66" s="26"/>
      <c r="WKJ66" s="26"/>
      <c r="WKK66" s="26"/>
      <c r="WKL66" s="26"/>
      <c r="WKM66" s="26"/>
      <c r="WKN66" s="26"/>
      <c r="WKO66" s="26"/>
      <c r="WKP66" s="26"/>
      <c r="WKQ66" s="26"/>
      <c r="WKR66" s="26"/>
      <c r="WKS66" s="26"/>
      <c r="WKT66" s="26"/>
      <c r="WKU66" s="26"/>
      <c r="WKV66" s="26"/>
      <c r="WKW66" s="26"/>
      <c r="WKX66" s="26"/>
      <c r="WKY66" s="26"/>
      <c r="WKZ66" s="26"/>
      <c r="WLA66" s="26"/>
      <c r="WLB66" s="26"/>
      <c r="WLC66" s="26"/>
      <c r="WLD66" s="26"/>
      <c r="WLE66" s="26"/>
      <c r="WLF66" s="26"/>
      <c r="WLG66" s="26"/>
      <c r="WLH66" s="26"/>
      <c r="WLI66" s="26"/>
      <c r="WLJ66" s="26"/>
      <c r="WLK66" s="26"/>
      <c r="WLL66" s="26"/>
      <c r="WLM66" s="26"/>
      <c r="WLN66" s="26"/>
      <c r="WLO66" s="26"/>
      <c r="WLP66" s="26"/>
      <c r="WLQ66" s="26"/>
      <c r="WLR66" s="26"/>
      <c r="WLS66" s="26"/>
      <c r="WLT66" s="26"/>
      <c r="WLU66" s="26"/>
      <c r="WLV66" s="26"/>
      <c r="WLW66" s="26"/>
      <c r="WLX66" s="26"/>
      <c r="WLY66" s="26"/>
      <c r="WLZ66" s="26"/>
      <c r="WMA66" s="26"/>
      <c r="WMB66" s="26"/>
      <c r="WMC66" s="26"/>
      <c r="WMD66" s="26"/>
      <c r="WME66" s="26"/>
      <c r="WMF66" s="26"/>
      <c r="WMG66" s="26"/>
      <c r="WMH66" s="26"/>
      <c r="WMI66" s="26"/>
      <c r="WMJ66" s="26"/>
      <c r="WMK66" s="26"/>
      <c r="WML66" s="26"/>
      <c r="WMM66" s="26"/>
      <c r="WMN66" s="26"/>
      <c r="WMO66" s="26"/>
      <c r="WMP66" s="26"/>
      <c r="WMQ66" s="26"/>
      <c r="WMR66" s="26"/>
      <c r="WMS66" s="26"/>
      <c r="WMT66" s="26"/>
      <c r="WMU66" s="26"/>
      <c r="WMV66" s="26"/>
      <c r="WMW66" s="26"/>
      <c r="WMX66" s="26"/>
      <c r="WMY66" s="26"/>
      <c r="WMZ66" s="26"/>
      <c r="WNA66" s="26"/>
      <c r="WNB66" s="26"/>
      <c r="WNC66" s="26"/>
      <c r="WND66" s="26"/>
      <c r="WNE66" s="26"/>
      <c r="WNF66" s="26"/>
      <c r="WNG66" s="26"/>
      <c r="WNH66" s="26"/>
      <c r="WNI66" s="26"/>
      <c r="WNJ66" s="26"/>
      <c r="WNK66" s="26"/>
      <c r="WNL66" s="26"/>
      <c r="WNM66" s="26"/>
      <c r="WNN66" s="26"/>
      <c r="WNO66" s="26"/>
      <c r="WNP66" s="26"/>
      <c r="WNQ66" s="26"/>
      <c r="WNR66" s="26"/>
      <c r="WNS66" s="26"/>
      <c r="WNT66" s="26"/>
      <c r="WNU66" s="26"/>
      <c r="WNV66" s="26"/>
      <c r="WNW66" s="26"/>
      <c r="WNX66" s="26"/>
      <c r="WNY66" s="26"/>
      <c r="WNZ66" s="26"/>
      <c r="WOA66" s="26"/>
      <c r="WOB66" s="26"/>
      <c r="WOC66" s="26"/>
      <c r="WOD66" s="26"/>
      <c r="WOE66" s="26"/>
      <c r="WOF66" s="26"/>
      <c r="WOG66" s="26"/>
      <c r="WOH66" s="26"/>
      <c r="WOI66" s="26"/>
      <c r="WOJ66" s="26"/>
      <c r="WOK66" s="26"/>
      <c r="WOL66" s="26"/>
      <c r="WOM66" s="26"/>
      <c r="WON66" s="26"/>
      <c r="WOO66" s="26"/>
      <c r="WOP66" s="26"/>
      <c r="WOQ66" s="26"/>
      <c r="WOR66" s="26"/>
      <c r="WOS66" s="26"/>
      <c r="WOT66" s="26"/>
      <c r="WOU66" s="26"/>
      <c r="WOV66" s="26"/>
      <c r="WOW66" s="26"/>
      <c r="WOX66" s="26"/>
      <c r="WOY66" s="26"/>
      <c r="WOZ66" s="26"/>
      <c r="WPA66" s="26"/>
      <c r="WPB66" s="26"/>
      <c r="WPC66" s="26"/>
      <c r="WPD66" s="26"/>
      <c r="WPE66" s="26"/>
      <c r="WPF66" s="26"/>
      <c r="WPG66" s="26"/>
      <c r="WPH66" s="26"/>
      <c r="WPI66" s="26"/>
      <c r="WPJ66" s="26"/>
      <c r="WPK66" s="26"/>
      <c r="WPL66" s="26"/>
      <c r="WPM66" s="26"/>
      <c r="WPN66" s="26"/>
      <c r="WPO66" s="26"/>
      <c r="WPP66" s="26"/>
      <c r="WPQ66" s="26"/>
      <c r="WPR66" s="26"/>
      <c r="WPS66" s="26"/>
      <c r="WPT66" s="26"/>
      <c r="WPU66" s="26"/>
      <c r="WPV66" s="26"/>
      <c r="WPW66" s="26"/>
      <c r="WPX66" s="26"/>
      <c r="WPY66" s="26"/>
      <c r="WPZ66" s="26"/>
      <c r="WQA66" s="26"/>
      <c r="WQB66" s="26"/>
      <c r="WQC66" s="26"/>
      <c r="WQD66" s="26"/>
      <c r="WQE66" s="26"/>
      <c r="WQF66" s="26"/>
      <c r="WQG66" s="26"/>
      <c r="WQH66" s="26"/>
      <c r="WQI66" s="26"/>
      <c r="WQJ66" s="26"/>
      <c r="WQK66" s="26"/>
      <c r="WQL66" s="26"/>
      <c r="WQM66" s="26"/>
      <c r="WQN66" s="26"/>
      <c r="WQO66" s="26"/>
      <c r="WQP66" s="26"/>
      <c r="WQQ66" s="26"/>
      <c r="WQR66" s="26"/>
      <c r="WQS66" s="26"/>
      <c r="WQT66" s="26"/>
      <c r="WQU66" s="26"/>
      <c r="WQV66" s="26"/>
      <c r="WQW66" s="26"/>
      <c r="WQX66" s="26"/>
      <c r="WQY66" s="26"/>
      <c r="WQZ66" s="26"/>
      <c r="WRA66" s="26"/>
      <c r="WRB66" s="26"/>
      <c r="WRC66" s="26"/>
      <c r="WRD66" s="26"/>
      <c r="WRE66" s="26"/>
      <c r="WRF66" s="26"/>
      <c r="WRG66" s="26"/>
      <c r="WRH66" s="26"/>
      <c r="WRI66" s="26"/>
      <c r="WRJ66" s="26"/>
      <c r="WRK66" s="26"/>
      <c r="WRL66" s="26"/>
      <c r="WRM66" s="26"/>
      <c r="WRN66" s="26"/>
      <c r="WRO66" s="26"/>
      <c r="WRP66" s="26"/>
      <c r="WRQ66" s="26"/>
      <c r="WRR66" s="26"/>
      <c r="WRS66" s="26"/>
      <c r="WRT66" s="26"/>
      <c r="WRU66" s="26"/>
      <c r="WRV66" s="26"/>
      <c r="WRW66" s="26"/>
      <c r="WRX66" s="26"/>
      <c r="WRY66" s="26"/>
      <c r="WRZ66" s="26"/>
      <c r="WSA66" s="26"/>
      <c r="WSB66" s="26"/>
      <c r="WSC66" s="26"/>
      <c r="WSD66" s="26"/>
      <c r="WSE66" s="26"/>
      <c r="WSF66" s="26"/>
      <c r="WSG66" s="26"/>
      <c r="WSH66" s="26"/>
      <c r="WSI66" s="26"/>
      <c r="WSJ66" s="26"/>
      <c r="WSK66" s="26"/>
      <c r="WSL66" s="26"/>
      <c r="WSM66" s="26"/>
      <c r="WSN66" s="26"/>
      <c r="WSO66" s="26"/>
      <c r="WSP66" s="26"/>
      <c r="WSQ66" s="26"/>
      <c r="WSR66" s="26"/>
      <c r="WSS66" s="26"/>
      <c r="WST66" s="26"/>
      <c r="WSU66" s="26"/>
      <c r="WSV66" s="26"/>
      <c r="WSW66" s="26"/>
      <c r="WSX66" s="26"/>
      <c r="WSY66" s="26"/>
      <c r="WSZ66" s="26"/>
      <c r="WTA66" s="26"/>
      <c r="WTB66" s="26"/>
      <c r="WTC66" s="26"/>
      <c r="WTD66" s="26"/>
      <c r="WTE66" s="26"/>
      <c r="WTF66" s="26"/>
      <c r="WTG66" s="26"/>
      <c r="WTH66" s="26"/>
      <c r="WTI66" s="26"/>
      <c r="WTJ66" s="26"/>
      <c r="WTK66" s="26"/>
      <c r="WTL66" s="26"/>
      <c r="WTM66" s="26"/>
      <c r="WTN66" s="26"/>
      <c r="WTO66" s="26"/>
      <c r="WTP66" s="26"/>
      <c r="WTQ66" s="26"/>
      <c r="WTR66" s="26"/>
      <c r="WTS66" s="26"/>
      <c r="WTT66" s="26"/>
      <c r="WTU66" s="26"/>
      <c r="WTV66" s="26"/>
      <c r="WTW66" s="26"/>
      <c r="WTX66" s="26"/>
      <c r="WTY66" s="26"/>
      <c r="WTZ66" s="26"/>
      <c r="WUA66" s="26"/>
      <c r="WUB66" s="26"/>
      <c r="WUC66" s="26"/>
      <c r="WUD66" s="26"/>
      <c r="WUE66" s="26"/>
      <c r="WUF66" s="26"/>
      <c r="WUG66" s="26"/>
      <c r="WUH66" s="26"/>
      <c r="WUI66" s="26"/>
      <c r="WUJ66" s="26"/>
      <c r="WUK66" s="26"/>
      <c r="WUL66" s="26"/>
      <c r="WUM66" s="26"/>
      <c r="WUN66" s="26"/>
      <c r="WUO66" s="26"/>
      <c r="WUP66" s="26"/>
      <c r="WUQ66" s="26"/>
      <c r="WUR66" s="26"/>
      <c r="WUS66" s="26"/>
      <c r="WUT66" s="26"/>
      <c r="WUU66" s="26"/>
      <c r="WUV66" s="26"/>
      <c r="WUW66" s="26"/>
      <c r="WUX66" s="26"/>
      <c r="WUY66" s="26"/>
      <c r="WUZ66" s="26"/>
      <c r="WVA66" s="26"/>
      <c r="WVB66" s="26"/>
      <c r="WVC66" s="26"/>
      <c r="WVD66" s="26"/>
      <c r="WVE66" s="26"/>
      <c r="WVF66" s="26"/>
      <c r="WVG66" s="26"/>
      <c r="WVH66" s="26"/>
      <c r="WVI66" s="26"/>
      <c r="WVJ66" s="26"/>
      <c r="WVK66" s="26"/>
      <c r="WVL66" s="26"/>
      <c r="WVM66" s="26"/>
      <c r="WVN66" s="26"/>
      <c r="WVO66" s="26"/>
      <c r="WVP66" s="26"/>
      <c r="WVQ66" s="26"/>
      <c r="WVR66" s="26"/>
      <c r="WVS66" s="26"/>
      <c r="WVT66" s="26"/>
      <c r="WVU66" s="26"/>
      <c r="WVV66" s="26"/>
      <c r="WVW66" s="26"/>
      <c r="WVX66" s="26"/>
      <c r="WVY66" s="26"/>
      <c r="WVZ66" s="26"/>
      <c r="WWA66" s="26"/>
      <c r="WWB66" s="26"/>
      <c r="WWC66" s="26"/>
      <c r="WWD66" s="26"/>
      <c r="WWE66" s="26"/>
      <c r="WWF66" s="26"/>
      <c r="WWG66" s="26"/>
      <c r="WWH66" s="26"/>
      <c r="WWI66" s="26"/>
      <c r="WWJ66" s="26"/>
      <c r="WWK66" s="26"/>
      <c r="WWL66" s="26"/>
      <c r="WWM66" s="26"/>
      <c r="WWN66" s="26"/>
      <c r="WWO66" s="26"/>
      <c r="WWP66" s="26"/>
      <c r="WWQ66" s="26"/>
      <c r="WWR66" s="26"/>
      <c r="WWS66" s="26"/>
      <c r="WWT66" s="26"/>
      <c r="WWU66" s="26"/>
      <c r="WWV66" s="26"/>
      <c r="WWW66" s="26"/>
      <c r="WWX66" s="26"/>
      <c r="WWY66" s="26"/>
      <c r="WWZ66" s="26"/>
      <c r="WXA66" s="26"/>
      <c r="WXB66" s="26"/>
      <c r="WXC66" s="26"/>
      <c r="WXD66" s="26"/>
      <c r="WXE66" s="26"/>
      <c r="WXF66" s="26"/>
      <c r="WXG66" s="26"/>
      <c r="WXH66" s="26"/>
      <c r="WXI66" s="26"/>
      <c r="WXJ66" s="26"/>
      <c r="WXK66" s="26"/>
      <c r="WXL66" s="26"/>
      <c r="WXM66" s="26"/>
      <c r="WXN66" s="26"/>
      <c r="WXO66" s="26"/>
      <c r="WXP66" s="26"/>
      <c r="WXQ66" s="26"/>
      <c r="WXR66" s="26"/>
      <c r="WXS66" s="26"/>
      <c r="WXT66" s="26"/>
      <c r="WXU66" s="26"/>
      <c r="WXV66" s="26"/>
      <c r="WXW66" s="26"/>
      <c r="WXX66" s="26"/>
      <c r="WXY66" s="26"/>
      <c r="WXZ66" s="26"/>
      <c r="WYA66" s="26"/>
      <c r="WYB66" s="26"/>
      <c r="WYC66" s="26"/>
      <c r="WYD66" s="26"/>
      <c r="WYE66" s="26"/>
      <c r="WYF66" s="26"/>
      <c r="WYG66" s="26"/>
      <c r="WYH66" s="26"/>
      <c r="WYI66" s="26"/>
      <c r="WYJ66" s="26"/>
      <c r="WYK66" s="26"/>
      <c r="WYL66" s="26"/>
      <c r="WYM66" s="26"/>
      <c r="WYN66" s="26"/>
      <c r="WYO66" s="26"/>
      <c r="WYP66" s="26"/>
      <c r="WYQ66" s="26"/>
      <c r="WYR66" s="26"/>
      <c r="WYS66" s="26"/>
      <c r="WYT66" s="26"/>
      <c r="WYU66" s="26"/>
      <c r="WYV66" s="26"/>
      <c r="WYW66" s="26"/>
      <c r="WYX66" s="26"/>
      <c r="WYY66" s="26"/>
      <c r="WYZ66" s="26"/>
      <c r="WZA66" s="26"/>
      <c r="WZB66" s="26"/>
      <c r="WZC66" s="26"/>
      <c r="WZD66" s="26"/>
      <c r="WZE66" s="26"/>
      <c r="WZF66" s="26"/>
      <c r="WZG66" s="26"/>
      <c r="WZH66" s="26"/>
      <c r="WZI66" s="26"/>
      <c r="WZJ66" s="26"/>
      <c r="WZK66" s="26"/>
      <c r="WZL66" s="26"/>
      <c r="WZM66" s="26"/>
      <c r="WZN66" s="26"/>
      <c r="WZO66" s="26"/>
      <c r="WZP66" s="26"/>
      <c r="WZQ66" s="26"/>
      <c r="WZR66" s="26"/>
      <c r="WZS66" s="26"/>
      <c r="WZT66" s="26"/>
      <c r="WZU66" s="26"/>
      <c r="WZV66" s="26"/>
      <c r="WZW66" s="26"/>
      <c r="WZX66" s="26"/>
      <c r="WZY66" s="26"/>
      <c r="WZZ66" s="26"/>
      <c r="XAA66" s="26"/>
      <c r="XAB66" s="26"/>
      <c r="XAC66" s="26"/>
      <c r="XAD66" s="26"/>
      <c r="XAE66" s="26"/>
      <c r="XAF66" s="26"/>
      <c r="XAG66" s="26"/>
      <c r="XAH66" s="26"/>
      <c r="XAI66" s="26"/>
      <c r="XAJ66" s="26"/>
      <c r="XAK66" s="26"/>
      <c r="XAL66" s="26"/>
      <c r="XAM66" s="26"/>
      <c r="XAN66" s="26"/>
      <c r="XAO66" s="26"/>
      <c r="XAP66" s="26"/>
      <c r="XAQ66" s="26"/>
      <c r="XAR66" s="26"/>
      <c r="XAS66" s="26"/>
      <c r="XAT66" s="26"/>
      <c r="XAU66" s="26"/>
      <c r="XAV66" s="26"/>
      <c r="XAW66" s="26"/>
      <c r="XAX66" s="26"/>
      <c r="XAY66" s="26"/>
      <c r="XAZ66" s="26"/>
      <c r="XBA66" s="26"/>
      <c r="XBB66" s="26"/>
      <c r="XBC66" s="26"/>
      <c r="XBD66" s="26"/>
      <c r="XBE66" s="26"/>
      <c r="XBF66" s="26"/>
      <c r="XBG66" s="26"/>
      <c r="XBH66" s="26"/>
      <c r="XBI66" s="26"/>
      <c r="XBJ66" s="26"/>
      <c r="XBK66" s="26"/>
      <c r="XBL66" s="26"/>
      <c r="XBM66" s="26"/>
      <c r="XBN66" s="26"/>
      <c r="XBO66" s="26"/>
      <c r="XBP66" s="26"/>
      <c r="XBQ66" s="26"/>
      <c r="XBR66" s="26"/>
      <c r="XBS66" s="26"/>
      <c r="XBT66" s="26"/>
      <c r="XBU66" s="26"/>
      <c r="XBV66" s="26"/>
      <c r="XBW66" s="26"/>
      <c r="XBX66" s="26"/>
      <c r="XBY66" s="26"/>
      <c r="XBZ66" s="26"/>
      <c r="XCA66" s="26"/>
      <c r="XCB66" s="26"/>
      <c r="XCC66" s="26"/>
      <c r="XCD66" s="26"/>
      <c r="XCE66" s="26"/>
      <c r="XCF66" s="26"/>
      <c r="XCG66" s="26"/>
      <c r="XCH66" s="26"/>
      <c r="XCI66" s="26"/>
      <c r="XCJ66" s="26"/>
      <c r="XCK66" s="26"/>
      <c r="XCL66" s="26"/>
      <c r="XCM66" s="26"/>
      <c r="XCN66" s="26"/>
      <c r="XCO66" s="26"/>
      <c r="XCP66" s="26"/>
      <c r="XCQ66" s="26"/>
      <c r="XCR66" s="26"/>
      <c r="XCS66" s="26"/>
      <c r="XCT66" s="26"/>
      <c r="XCU66" s="26"/>
      <c r="XCV66" s="26"/>
      <c r="XCW66" s="26"/>
      <c r="XCX66" s="26"/>
      <c r="XCY66" s="26"/>
      <c r="XCZ66" s="26"/>
      <c r="XDA66" s="26"/>
      <c r="XDB66" s="26"/>
      <c r="XDC66" s="26"/>
      <c r="XDD66" s="26"/>
      <c r="XDE66" s="26"/>
      <c r="XDF66" s="26"/>
      <c r="XDG66" s="26"/>
      <c r="XDH66" s="26"/>
      <c r="XDI66" s="26"/>
      <c r="XDJ66" s="26"/>
      <c r="XDK66" s="26"/>
      <c r="XDL66" s="26"/>
      <c r="XDM66" s="26"/>
      <c r="XDN66" s="26"/>
      <c r="XDO66" s="26"/>
      <c r="XDP66" s="26"/>
      <c r="XDQ66" s="26"/>
      <c r="XDR66" s="26"/>
      <c r="XDS66" s="26"/>
      <c r="XDT66" s="26"/>
      <c r="XDU66" s="26"/>
      <c r="XDV66" s="26"/>
      <c r="XDW66" s="26"/>
      <c r="XDX66" s="26"/>
      <c r="XDY66" s="26"/>
      <c r="XDZ66" s="26"/>
      <c r="XEA66" s="26"/>
      <c r="XEB66" s="26"/>
      <c r="XEC66" s="26"/>
      <c r="XED66" s="26"/>
      <c r="XEE66" s="26"/>
      <c r="XEF66" s="26"/>
      <c r="XEG66" s="26"/>
      <c r="XEH66" s="26"/>
      <c r="XEI66" s="26"/>
      <c r="XEJ66" s="26"/>
      <c r="XEK66" s="26"/>
      <c r="XEL66" s="26"/>
      <c r="XEM66" s="26"/>
      <c r="XEN66" s="26"/>
      <c r="XEO66" s="26"/>
      <c r="XEP66" s="26"/>
      <c r="XEQ66" s="26"/>
      <c r="XER66" s="26"/>
      <c r="XES66" s="26"/>
      <c r="XET66" s="26"/>
      <c r="XEU66" s="26"/>
      <c r="XEV66" s="26"/>
      <c r="XEW66" s="26"/>
      <c r="XEX66" s="26"/>
      <c r="XEY66" s="26"/>
      <c r="XEZ66" s="26"/>
      <c r="XFA66" s="26"/>
      <c r="XFB66" s="26"/>
      <c r="XFC66" s="26"/>
    </row>
    <row r="67" spans="1:16383" ht="25.5" hidden="1" customHeight="1">
      <c r="F67" s="26"/>
      <c r="I67" s="26"/>
      <c r="K67" s="26"/>
      <c r="O67" s="26"/>
    </row>
    <row r="68" spans="1:16383" ht="25.5" hidden="1" customHeight="1">
      <c r="F68" s="26"/>
      <c r="I68" s="26"/>
      <c r="K68" s="26"/>
      <c r="O68" s="26"/>
    </row>
    <row r="69" spans="1:16383" ht="25.5" hidden="1" customHeight="1">
      <c r="F69" s="26"/>
      <c r="I69" s="26"/>
      <c r="K69" s="26"/>
      <c r="O69" s="26"/>
    </row>
    <row r="70" spans="1:16383" ht="25.5" hidden="1" customHeight="1">
      <c r="F70" s="26"/>
      <c r="I70" s="26"/>
      <c r="K70" s="26"/>
      <c r="O70" s="26"/>
    </row>
    <row r="71" spans="1:16383" ht="25.5" hidden="1" customHeight="1">
      <c r="F71" s="26"/>
      <c r="I71" s="26"/>
      <c r="K71" s="26"/>
      <c r="O71" s="26"/>
    </row>
    <row r="72" spans="1:16383" ht="25.5" hidden="1" customHeight="1">
      <c r="F72" s="26"/>
      <c r="I72" s="26"/>
      <c r="K72" s="26"/>
      <c r="O72" s="26"/>
    </row>
    <row r="73" spans="1:16383" ht="25.5" hidden="1" customHeight="1">
      <c r="F73" s="26"/>
      <c r="I73" s="26"/>
      <c r="K73" s="26"/>
      <c r="O73" s="26"/>
    </row>
    <row r="74" spans="1:16383" ht="25.5" hidden="1" customHeight="1">
      <c r="F74" s="26"/>
      <c r="I74" s="26"/>
      <c r="K74" s="26"/>
      <c r="O74" s="26"/>
    </row>
    <row r="75" spans="1:16383" ht="25.5" hidden="1" customHeight="1">
      <c r="F75" s="26"/>
      <c r="I75" s="26"/>
      <c r="K75" s="26"/>
      <c r="O75" s="26"/>
    </row>
    <row r="76" spans="1:16383" ht="25.5" hidden="1" customHeight="1">
      <c r="F76" s="26"/>
      <c r="I76" s="26"/>
      <c r="K76" s="26"/>
      <c r="O76" s="26"/>
    </row>
    <row r="77" spans="1:16383" ht="25.5" hidden="1" customHeight="1">
      <c r="F77" s="26"/>
      <c r="I77" s="26"/>
      <c r="K77" s="26"/>
      <c r="O77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91653-37EF-4BA9-AE10-367136AED913}">
  <dimension ref="A1:XFC73"/>
  <sheetViews>
    <sheetView topLeftCell="A30" zoomScale="60" zoomScaleNormal="60" workbookViewId="0">
      <selection activeCell="B33" sqref="B33:XFD33"/>
    </sheetView>
  </sheetViews>
  <sheetFormatPr defaultColWidth="18.28515625" defaultRowHeight="25.5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0" t="s">
        <v>192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5.5" customHeight="1">
      <c r="A3" s="12">
        <v>1</v>
      </c>
      <c r="B3" s="13" t="s">
        <v>16</v>
      </c>
      <c r="C3" s="20" t="s">
        <v>204</v>
      </c>
      <c r="D3" s="14">
        <v>28064.55</v>
      </c>
      <c r="E3" s="14" t="s">
        <v>18</v>
      </c>
      <c r="F3" s="15" t="s">
        <v>18</v>
      </c>
      <c r="G3" s="22">
        <v>3599</v>
      </c>
      <c r="H3" s="22">
        <v>129</v>
      </c>
      <c r="I3" s="16">
        <f>G3/H3</f>
        <v>27.899224806201552</v>
      </c>
      <c r="J3" s="13">
        <v>14</v>
      </c>
      <c r="K3" s="13">
        <v>1</v>
      </c>
      <c r="L3" s="14">
        <v>33158.32</v>
      </c>
      <c r="M3" s="22">
        <v>4262</v>
      </c>
      <c r="N3" s="17">
        <v>45380</v>
      </c>
      <c r="O3" s="23" t="s">
        <v>23</v>
      </c>
      <c r="P3" s="24"/>
      <c r="R3" s="12"/>
    </row>
    <row r="4" spans="1:18" s="19" customFormat="1" ht="25.5" customHeight="1">
      <c r="A4" s="12">
        <v>2</v>
      </c>
      <c r="B4" s="13">
        <v>1</v>
      </c>
      <c r="C4" s="20" t="s">
        <v>173</v>
      </c>
      <c r="D4" s="14">
        <v>21340.14</v>
      </c>
      <c r="E4" s="14">
        <v>83267.850000000006</v>
      </c>
      <c r="F4" s="15">
        <f>(D4-E4)/E4</f>
        <v>-0.74371693276576734</v>
      </c>
      <c r="G4" s="22">
        <v>3736</v>
      </c>
      <c r="H4" s="12">
        <v>177</v>
      </c>
      <c r="I4" s="16">
        <f>G4/H4</f>
        <v>21.10734463276836</v>
      </c>
      <c r="J4" s="12">
        <v>24</v>
      </c>
      <c r="K4" s="16">
        <v>4</v>
      </c>
      <c r="L4" s="14">
        <v>512707.22</v>
      </c>
      <c r="M4" s="22">
        <v>87593</v>
      </c>
      <c r="N4" s="17">
        <v>45359</v>
      </c>
      <c r="O4" s="23" t="s">
        <v>21</v>
      </c>
      <c r="P4" s="24"/>
      <c r="R4" s="12"/>
    </row>
    <row r="5" spans="1:18" s="19" customFormat="1" ht="25.5" customHeight="1">
      <c r="A5" s="12">
        <v>3</v>
      </c>
      <c r="B5" s="13">
        <v>2</v>
      </c>
      <c r="C5" s="20" t="s">
        <v>155</v>
      </c>
      <c r="D5" s="14">
        <v>16875.73</v>
      </c>
      <c r="E5" s="14">
        <v>53592.4</v>
      </c>
      <c r="F5" s="15">
        <f>(D5-E5)/E5</f>
        <v>-0.68510964241198369</v>
      </c>
      <c r="G5" s="22">
        <v>2138</v>
      </c>
      <c r="H5" s="22">
        <v>68</v>
      </c>
      <c r="I5" s="16">
        <f>G5/H5</f>
        <v>31.441176470588236</v>
      </c>
      <c r="J5" s="13">
        <v>11</v>
      </c>
      <c r="K5" s="16">
        <v>5</v>
      </c>
      <c r="L5" s="14">
        <v>700013.22</v>
      </c>
      <c r="M5" s="22">
        <v>87007</v>
      </c>
      <c r="N5" s="17">
        <v>45352</v>
      </c>
      <c r="O5" s="23" t="s">
        <v>23</v>
      </c>
      <c r="P5" s="24"/>
      <c r="R5" s="12"/>
    </row>
    <row r="6" spans="1:18" s="25" customFormat="1" ht="25.5" customHeight="1">
      <c r="A6" s="12">
        <v>4</v>
      </c>
      <c r="B6" s="13" t="s">
        <v>18</v>
      </c>
      <c r="C6" s="20" t="s">
        <v>194</v>
      </c>
      <c r="D6" s="14">
        <v>11270.36</v>
      </c>
      <c r="E6" s="14" t="s">
        <v>18</v>
      </c>
      <c r="F6" s="15" t="s">
        <v>18</v>
      </c>
      <c r="G6" s="22">
        <v>1631</v>
      </c>
      <c r="H6" s="22">
        <v>36</v>
      </c>
      <c r="I6" s="16">
        <v>104.66666666666667</v>
      </c>
      <c r="J6" s="13">
        <v>19</v>
      </c>
      <c r="K6" s="16">
        <v>2</v>
      </c>
      <c r="L6" s="14">
        <v>18525.919999999998</v>
      </c>
      <c r="M6" s="22">
        <v>2693</v>
      </c>
      <c r="N6" s="17">
        <v>45379</v>
      </c>
      <c r="O6" s="23" t="s">
        <v>38</v>
      </c>
      <c r="P6" s="24"/>
    </row>
    <row r="7" spans="1:18" s="25" customFormat="1" ht="25.5" customHeight="1">
      <c r="A7" s="12">
        <v>5</v>
      </c>
      <c r="B7" s="13">
        <v>4</v>
      </c>
      <c r="C7" s="20" t="s">
        <v>189</v>
      </c>
      <c r="D7" s="14">
        <v>8027.33</v>
      </c>
      <c r="E7" s="14">
        <v>17763.96</v>
      </c>
      <c r="F7" s="15">
        <f>(D7-E7)/E7</f>
        <v>-0.54811145713005427</v>
      </c>
      <c r="G7" s="22">
        <v>1144</v>
      </c>
      <c r="H7" s="22">
        <v>46</v>
      </c>
      <c r="I7" s="16">
        <f>G7/H7</f>
        <v>24.869565217391305</v>
      </c>
      <c r="J7" s="13">
        <v>12</v>
      </c>
      <c r="K7" s="16">
        <v>2</v>
      </c>
      <c r="L7" s="14">
        <v>35702.720000000001</v>
      </c>
      <c r="M7" s="22">
        <v>5206</v>
      </c>
      <c r="N7" s="17">
        <v>45373</v>
      </c>
      <c r="O7" s="23" t="s">
        <v>56</v>
      </c>
      <c r="P7" s="24"/>
    </row>
    <row r="8" spans="1:18" s="25" customFormat="1" ht="25.5" customHeight="1">
      <c r="A8" s="12">
        <v>6</v>
      </c>
      <c r="B8" s="13">
        <v>3</v>
      </c>
      <c r="C8" s="20" t="s">
        <v>187</v>
      </c>
      <c r="D8" s="14">
        <v>7380.43</v>
      </c>
      <c r="E8" s="14">
        <v>24754.799999999999</v>
      </c>
      <c r="F8" s="15">
        <f>(D8-E8)/E8</f>
        <v>-0.7018586294375232</v>
      </c>
      <c r="G8" s="22">
        <v>1121</v>
      </c>
      <c r="H8" s="22">
        <v>62</v>
      </c>
      <c r="I8" s="16">
        <f>G8/H8</f>
        <v>18.080645161290324</v>
      </c>
      <c r="J8" s="13">
        <v>11</v>
      </c>
      <c r="K8" s="13">
        <v>2</v>
      </c>
      <c r="L8" s="14">
        <v>41990.95</v>
      </c>
      <c r="M8" s="22">
        <v>6364</v>
      </c>
      <c r="N8" s="17">
        <v>45373</v>
      </c>
      <c r="O8" s="23" t="s">
        <v>171</v>
      </c>
      <c r="P8" s="24"/>
    </row>
    <row r="9" spans="1:18" s="25" customFormat="1" ht="25.5" customHeight="1">
      <c r="A9" s="12">
        <v>7</v>
      </c>
      <c r="B9" s="13" t="s">
        <v>18</v>
      </c>
      <c r="C9" s="20" t="s">
        <v>195</v>
      </c>
      <c r="D9" s="14">
        <v>5336.58</v>
      </c>
      <c r="E9" s="14" t="s">
        <v>18</v>
      </c>
      <c r="F9" s="15" t="s">
        <v>18</v>
      </c>
      <c r="G9" s="22">
        <v>774</v>
      </c>
      <c r="H9" s="22">
        <v>27</v>
      </c>
      <c r="I9" s="16">
        <v>23.923076923076923</v>
      </c>
      <c r="J9" s="13">
        <v>15</v>
      </c>
      <c r="K9" s="16">
        <v>2</v>
      </c>
      <c r="L9" s="14">
        <v>7416.15</v>
      </c>
      <c r="M9" s="22">
        <v>1095</v>
      </c>
      <c r="N9" s="17">
        <v>45379</v>
      </c>
      <c r="O9" s="23" t="s">
        <v>38</v>
      </c>
      <c r="P9" s="24"/>
    </row>
    <row r="10" spans="1:18" ht="25.5" customHeight="1">
      <c r="A10" s="12">
        <v>8</v>
      </c>
      <c r="B10" s="13">
        <v>5</v>
      </c>
      <c r="C10" s="20" t="s">
        <v>188</v>
      </c>
      <c r="D10" s="14">
        <v>2949.95</v>
      </c>
      <c r="E10" s="14">
        <v>12858.33</v>
      </c>
      <c r="F10" s="15">
        <f>(D10-E10)/E10</f>
        <v>-0.77058062749983869</v>
      </c>
      <c r="G10" s="22">
        <v>622</v>
      </c>
      <c r="H10" s="22">
        <v>64</v>
      </c>
      <c r="I10" s="16">
        <f>G10/H10</f>
        <v>9.71875</v>
      </c>
      <c r="J10" s="13">
        <v>14</v>
      </c>
      <c r="K10" s="16">
        <v>2</v>
      </c>
      <c r="L10" s="14">
        <v>19578.28</v>
      </c>
      <c r="M10" s="22">
        <v>3923</v>
      </c>
      <c r="N10" s="17">
        <v>45373</v>
      </c>
      <c r="O10" s="23" t="s">
        <v>56</v>
      </c>
      <c r="P10" s="24"/>
    </row>
    <row r="11" spans="1:18" ht="25.5" customHeight="1">
      <c r="A11" s="12">
        <v>9</v>
      </c>
      <c r="B11" s="13">
        <v>6</v>
      </c>
      <c r="C11" s="20" t="s">
        <v>181</v>
      </c>
      <c r="D11" s="14">
        <v>2623.48</v>
      </c>
      <c r="E11" s="14">
        <v>12477.12</v>
      </c>
      <c r="F11" s="15">
        <f>(D11-E11)/E11</f>
        <v>-0.78973673411812984</v>
      </c>
      <c r="G11" s="22">
        <v>402</v>
      </c>
      <c r="H11" s="22">
        <v>33</v>
      </c>
      <c r="I11" s="16">
        <f>G11/H11</f>
        <v>12.181818181818182</v>
      </c>
      <c r="J11" s="13">
        <v>9</v>
      </c>
      <c r="K11" s="16">
        <v>3</v>
      </c>
      <c r="L11" s="14">
        <v>45782.7</v>
      </c>
      <c r="M11" s="22">
        <v>7139</v>
      </c>
      <c r="N11" s="17">
        <v>45366</v>
      </c>
      <c r="O11" s="23" t="s">
        <v>56</v>
      </c>
      <c r="P11" s="24"/>
    </row>
    <row r="12" spans="1:18" s="25" customFormat="1" ht="25.5" customHeight="1">
      <c r="A12" s="12">
        <v>10</v>
      </c>
      <c r="B12" s="13" t="s">
        <v>18</v>
      </c>
      <c r="C12" s="20" t="s">
        <v>162</v>
      </c>
      <c r="D12" s="14">
        <v>2506.81</v>
      </c>
      <c r="E12" s="14" t="s">
        <v>18</v>
      </c>
      <c r="F12" s="15" t="s">
        <v>18</v>
      </c>
      <c r="G12" s="22">
        <v>358</v>
      </c>
      <c r="H12" s="22">
        <v>15</v>
      </c>
      <c r="I12" s="16">
        <v>32.1</v>
      </c>
      <c r="J12" s="13">
        <v>9</v>
      </c>
      <c r="K12" s="16">
        <v>2</v>
      </c>
      <c r="L12" s="14">
        <v>23282.31</v>
      </c>
      <c r="M12" s="22">
        <v>1734</v>
      </c>
      <c r="N12" s="17">
        <v>45379</v>
      </c>
      <c r="O12" s="23" t="s">
        <v>38</v>
      </c>
      <c r="P12" s="24"/>
    </row>
    <row r="13" spans="1:18" s="25" customFormat="1" ht="25.5" customHeight="1">
      <c r="A13" s="12">
        <v>11</v>
      </c>
      <c r="B13" s="13">
        <v>7</v>
      </c>
      <c r="C13" s="20" t="s">
        <v>84</v>
      </c>
      <c r="D13" s="14">
        <v>1742.51</v>
      </c>
      <c r="E13" s="14">
        <v>5365.02</v>
      </c>
      <c r="F13" s="15">
        <f>(D13-E13)/E13</f>
        <v>-0.67520903929528686</v>
      </c>
      <c r="G13" s="13">
        <v>253</v>
      </c>
      <c r="H13" s="15" t="s">
        <v>18</v>
      </c>
      <c r="I13" s="15" t="s">
        <v>18</v>
      </c>
      <c r="J13" s="15" t="s">
        <v>18</v>
      </c>
      <c r="K13" s="16">
        <v>11</v>
      </c>
      <c r="L13" s="14">
        <v>1298606.27</v>
      </c>
      <c r="M13" s="22">
        <v>191110</v>
      </c>
      <c r="N13" s="17">
        <v>45310</v>
      </c>
      <c r="O13" s="23" t="s">
        <v>85</v>
      </c>
      <c r="P13" s="24"/>
    </row>
    <row r="14" spans="1:18" s="25" customFormat="1" ht="25.5" customHeight="1">
      <c r="A14" s="12">
        <v>12</v>
      </c>
      <c r="B14" s="13" t="s">
        <v>16</v>
      </c>
      <c r="C14" s="20" t="s">
        <v>203</v>
      </c>
      <c r="D14" s="14">
        <v>1121.1600000000001</v>
      </c>
      <c r="E14" s="14" t="s">
        <v>18</v>
      </c>
      <c r="F14" s="15" t="s">
        <v>18</v>
      </c>
      <c r="G14" s="22">
        <v>293</v>
      </c>
      <c r="H14" s="22">
        <v>24</v>
      </c>
      <c r="I14" s="16">
        <f>G14/H14</f>
        <v>12.208333333333334</v>
      </c>
      <c r="J14" s="13">
        <v>9</v>
      </c>
      <c r="K14" s="16">
        <v>1</v>
      </c>
      <c r="L14" s="14">
        <v>1121.1600000000001</v>
      </c>
      <c r="M14" s="22">
        <v>293</v>
      </c>
      <c r="N14" s="17">
        <v>45380</v>
      </c>
      <c r="O14" s="23" t="s">
        <v>29</v>
      </c>
      <c r="P14" s="18"/>
    </row>
    <row r="15" spans="1:18" ht="25.5" customHeight="1">
      <c r="A15" s="12">
        <v>13</v>
      </c>
      <c r="B15" s="13">
        <v>25</v>
      </c>
      <c r="C15" s="20" t="s">
        <v>169</v>
      </c>
      <c r="D15" s="14">
        <v>1106</v>
      </c>
      <c r="E15" s="14">
        <v>25</v>
      </c>
      <c r="F15" s="15">
        <f>(D15-E15)/E15</f>
        <v>43.24</v>
      </c>
      <c r="G15" s="22">
        <v>256</v>
      </c>
      <c r="H15" s="13">
        <v>3</v>
      </c>
      <c r="I15" s="16">
        <f>G15/H15</f>
        <v>85.333333333333329</v>
      </c>
      <c r="J15" s="13">
        <v>2</v>
      </c>
      <c r="K15" s="13">
        <v>4</v>
      </c>
      <c r="L15" s="14">
        <v>20706.169999999998</v>
      </c>
      <c r="M15" s="22">
        <v>3126</v>
      </c>
      <c r="N15" s="17">
        <v>45359</v>
      </c>
      <c r="O15" s="23" t="s">
        <v>56</v>
      </c>
      <c r="P15" s="24"/>
    </row>
    <row r="16" spans="1:18" s="25" customFormat="1" ht="25.5" customHeight="1">
      <c r="A16" s="12">
        <v>14</v>
      </c>
      <c r="B16" s="13" t="s">
        <v>18</v>
      </c>
      <c r="C16" s="20" t="s">
        <v>163</v>
      </c>
      <c r="D16" s="14">
        <v>1003.99</v>
      </c>
      <c r="E16" s="14" t="s">
        <v>18</v>
      </c>
      <c r="F16" s="15" t="s">
        <v>18</v>
      </c>
      <c r="G16" s="22">
        <v>147</v>
      </c>
      <c r="H16" s="22">
        <v>8</v>
      </c>
      <c r="I16" s="16">
        <v>22.142857142857142</v>
      </c>
      <c r="J16" s="13">
        <v>5</v>
      </c>
      <c r="K16" s="16">
        <v>2</v>
      </c>
      <c r="L16" s="14">
        <v>14386.89</v>
      </c>
      <c r="M16" s="22">
        <v>992</v>
      </c>
      <c r="N16" s="17">
        <v>45379</v>
      </c>
      <c r="O16" s="23" t="s">
        <v>38</v>
      </c>
      <c r="P16" s="24"/>
    </row>
    <row r="17" spans="1:16" ht="25.5" customHeight="1">
      <c r="A17" s="12">
        <v>15</v>
      </c>
      <c r="B17" s="13">
        <v>10</v>
      </c>
      <c r="C17" s="20" t="s">
        <v>90</v>
      </c>
      <c r="D17" s="14">
        <v>879.2</v>
      </c>
      <c r="E17" s="14">
        <v>1882.21</v>
      </c>
      <c r="F17" s="15">
        <f>(D17-E17)/E17</f>
        <v>-0.53288952879859308</v>
      </c>
      <c r="G17" s="22">
        <v>123</v>
      </c>
      <c r="H17" s="22">
        <v>6</v>
      </c>
      <c r="I17" s="16">
        <f>G17/H17</f>
        <v>20.5</v>
      </c>
      <c r="J17" s="13">
        <v>3</v>
      </c>
      <c r="K17" s="16">
        <v>11</v>
      </c>
      <c r="L17" s="14">
        <v>358295.38</v>
      </c>
      <c r="M17" s="22">
        <v>51324</v>
      </c>
      <c r="N17" s="17">
        <v>45310</v>
      </c>
      <c r="O17" s="23" t="s">
        <v>33</v>
      </c>
      <c r="P17" s="24"/>
    </row>
    <row r="18" spans="1:16" ht="25.5" customHeight="1">
      <c r="A18" s="12">
        <v>16</v>
      </c>
      <c r="B18" s="13">
        <v>14</v>
      </c>
      <c r="C18" s="20" t="s">
        <v>159</v>
      </c>
      <c r="D18" s="14">
        <v>728.6</v>
      </c>
      <c r="E18" s="14">
        <v>566</v>
      </c>
      <c r="F18" s="15">
        <f>(D18-E18)/E18</f>
        <v>0.28727915194346293</v>
      </c>
      <c r="G18" s="22">
        <v>130</v>
      </c>
      <c r="H18" s="22">
        <v>5</v>
      </c>
      <c r="I18" s="16">
        <f>G18/H18</f>
        <v>26</v>
      </c>
      <c r="J18" s="13">
        <v>3</v>
      </c>
      <c r="K18" s="16">
        <v>5</v>
      </c>
      <c r="L18" s="14">
        <v>22771.83</v>
      </c>
      <c r="M18" s="22">
        <v>3874</v>
      </c>
      <c r="N18" s="17">
        <v>45352</v>
      </c>
      <c r="O18" s="23" t="s">
        <v>48</v>
      </c>
      <c r="P18" s="24"/>
    </row>
    <row r="19" spans="1:16" s="25" customFormat="1" ht="25.5" customHeight="1">
      <c r="A19" s="12">
        <v>17</v>
      </c>
      <c r="B19" s="13" t="s">
        <v>18</v>
      </c>
      <c r="C19" s="20" t="s">
        <v>199</v>
      </c>
      <c r="D19" s="14">
        <v>613.85</v>
      </c>
      <c r="E19" s="14" t="s">
        <v>18</v>
      </c>
      <c r="F19" s="15" t="s">
        <v>18</v>
      </c>
      <c r="G19" s="22">
        <v>87</v>
      </c>
      <c r="H19" s="22">
        <v>10</v>
      </c>
      <c r="I19" s="16">
        <v>15</v>
      </c>
      <c r="J19" s="13">
        <v>6</v>
      </c>
      <c r="K19" s="16">
        <v>2</v>
      </c>
      <c r="L19" s="14">
        <v>742.25</v>
      </c>
      <c r="M19" s="22">
        <v>104</v>
      </c>
      <c r="N19" s="17">
        <v>45379</v>
      </c>
      <c r="O19" s="23" t="s">
        <v>38</v>
      </c>
      <c r="P19" s="24"/>
    </row>
    <row r="20" spans="1:16" s="25" customFormat="1" ht="25.5" customHeight="1">
      <c r="A20" s="12">
        <v>18</v>
      </c>
      <c r="B20" s="13" t="s">
        <v>18</v>
      </c>
      <c r="C20" s="20" t="s">
        <v>164</v>
      </c>
      <c r="D20" s="14">
        <v>539.29999999999995</v>
      </c>
      <c r="E20" s="14" t="s">
        <v>18</v>
      </c>
      <c r="F20" s="15" t="s">
        <v>18</v>
      </c>
      <c r="G20" s="22">
        <v>84</v>
      </c>
      <c r="H20" s="22">
        <v>5</v>
      </c>
      <c r="I20" s="16">
        <v>9</v>
      </c>
      <c r="J20" s="13">
        <v>3</v>
      </c>
      <c r="K20" s="16">
        <v>2</v>
      </c>
      <c r="L20" s="14">
        <v>22817.7</v>
      </c>
      <c r="M20" s="22">
        <v>1169</v>
      </c>
      <c r="N20" s="17">
        <v>45379</v>
      </c>
      <c r="O20" s="23" t="s">
        <v>38</v>
      </c>
      <c r="P20" s="24"/>
    </row>
    <row r="21" spans="1:16" s="25" customFormat="1" ht="25.5" customHeight="1">
      <c r="A21" s="12">
        <v>19</v>
      </c>
      <c r="B21" s="13" t="s">
        <v>18</v>
      </c>
      <c r="C21" s="20" t="s">
        <v>198</v>
      </c>
      <c r="D21" s="14">
        <v>493.7</v>
      </c>
      <c r="E21" s="14" t="s">
        <v>18</v>
      </c>
      <c r="F21" s="15" t="s">
        <v>18</v>
      </c>
      <c r="G21" s="22">
        <v>81</v>
      </c>
      <c r="H21" s="22">
        <v>8</v>
      </c>
      <c r="I21" s="16">
        <v>20</v>
      </c>
      <c r="J21" s="13">
        <v>6</v>
      </c>
      <c r="K21" s="16">
        <v>2</v>
      </c>
      <c r="L21" s="14">
        <v>2118.1</v>
      </c>
      <c r="M21" s="22">
        <v>383</v>
      </c>
      <c r="N21" s="17">
        <v>45379</v>
      </c>
      <c r="O21" s="23" t="s">
        <v>38</v>
      </c>
      <c r="P21" s="24"/>
    </row>
    <row r="22" spans="1:16" s="25" customFormat="1" ht="25.5" customHeight="1">
      <c r="A22" s="12">
        <v>20</v>
      </c>
      <c r="B22" s="14" t="s">
        <v>18</v>
      </c>
      <c r="C22" s="20" t="s">
        <v>207</v>
      </c>
      <c r="D22" s="14">
        <v>475.46</v>
      </c>
      <c r="E22" s="14" t="s">
        <v>18</v>
      </c>
      <c r="F22" s="15" t="s">
        <v>18</v>
      </c>
      <c r="G22" s="22">
        <v>68</v>
      </c>
      <c r="H22" s="13">
        <v>14</v>
      </c>
      <c r="I22" s="16">
        <f>G22/H22</f>
        <v>4.8571428571428568</v>
      </c>
      <c r="J22" s="13">
        <v>4</v>
      </c>
      <c r="K22" s="16" t="s">
        <v>18</v>
      </c>
      <c r="L22" s="14">
        <v>418550.87</v>
      </c>
      <c r="M22" s="22">
        <v>63042</v>
      </c>
      <c r="N22" s="17">
        <v>45226</v>
      </c>
      <c r="O22" s="23" t="s">
        <v>21</v>
      </c>
      <c r="P22" s="18"/>
    </row>
    <row r="23" spans="1:16" s="25" customFormat="1" ht="25.5" customHeight="1">
      <c r="A23" s="12">
        <v>21</v>
      </c>
      <c r="B23" s="13" t="s">
        <v>18</v>
      </c>
      <c r="C23" s="20" t="s">
        <v>200</v>
      </c>
      <c r="D23" s="14">
        <v>442.4</v>
      </c>
      <c r="E23" s="14" t="s">
        <v>18</v>
      </c>
      <c r="F23" s="15" t="s">
        <v>18</v>
      </c>
      <c r="G23" s="22">
        <v>65</v>
      </c>
      <c r="H23" s="22">
        <v>5</v>
      </c>
      <c r="I23" s="16">
        <v>11</v>
      </c>
      <c r="J23" s="13">
        <v>4</v>
      </c>
      <c r="K23" s="16">
        <v>2</v>
      </c>
      <c r="L23" s="14">
        <v>513.6</v>
      </c>
      <c r="M23" s="22">
        <v>76</v>
      </c>
      <c r="N23" s="17">
        <v>45379</v>
      </c>
      <c r="O23" s="23" t="s">
        <v>38</v>
      </c>
      <c r="P23" s="24"/>
    </row>
    <row r="24" spans="1:16" s="25" customFormat="1" ht="25.5" customHeight="1">
      <c r="A24" s="12">
        <v>22</v>
      </c>
      <c r="B24" s="13" t="s">
        <v>18</v>
      </c>
      <c r="C24" s="20" t="s">
        <v>196</v>
      </c>
      <c r="D24" s="14">
        <v>338.3</v>
      </c>
      <c r="E24" s="14" t="s">
        <v>18</v>
      </c>
      <c r="F24" s="15" t="s">
        <v>18</v>
      </c>
      <c r="G24" s="22">
        <v>53</v>
      </c>
      <c r="H24" s="22">
        <v>4</v>
      </c>
      <c r="I24" s="16">
        <v>13.625</v>
      </c>
      <c r="J24" s="13">
        <v>3</v>
      </c>
      <c r="K24" s="16">
        <v>2</v>
      </c>
      <c r="L24" s="14">
        <v>3685.9</v>
      </c>
      <c r="M24" s="22">
        <v>815</v>
      </c>
      <c r="N24" s="17">
        <v>45379</v>
      </c>
      <c r="O24" s="23" t="s">
        <v>38</v>
      </c>
      <c r="P24" s="24"/>
    </row>
    <row r="25" spans="1:16" s="70" customFormat="1" ht="25.5" customHeight="1">
      <c r="A25" s="12">
        <v>23</v>
      </c>
      <c r="B25" s="13">
        <v>15</v>
      </c>
      <c r="C25" s="20" t="s">
        <v>141</v>
      </c>
      <c r="D25" s="14">
        <v>274</v>
      </c>
      <c r="E25" s="14">
        <v>530.6</v>
      </c>
      <c r="F25" s="15">
        <f>(D25-E25)/E25</f>
        <v>-0.48360346777233321</v>
      </c>
      <c r="G25" s="22">
        <v>50</v>
      </c>
      <c r="H25" s="22">
        <v>2</v>
      </c>
      <c r="I25" s="16">
        <f>G25/H25</f>
        <v>25</v>
      </c>
      <c r="J25" s="13">
        <v>2</v>
      </c>
      <c r="K25" s="16">
        <v>6</v>
      </c>
      <c r="L25" s="14">
        <v>9002.9</v>
      </c>
      <c r="M25" s="22">
        <v>1356</v>
      </c>
      <c r="N25" s="17">
        <v>45345</v>
      </c>
      <c r="O25" s="23" t="s">
        <v>142</v>
      </c>
      <c r="P25" s="24"/>
    </row>
    <row r="26" spans="1:16" s="25" customFormat="1" ht="25.5" customHeight="1">
      <c r="A26" s="12">
        <v>24</v>
      </c>
      <c r="B26" s="15" t="s">
        <v>18</v>
      </c>
      <c r="C26" s="78" t="s">
        <v>209</v>
      </c>
      <c r="D26" s="14">
        <v>273.91000000000003</v>
      </c>
      <c r="E26" s="15" t="s">
        <v>18</v>
      </c>
      <c r="F26" s="15" t="s">
        <v>18</v>
      </c>
      <c r="G26" s="22">
        <v>91</v>
      </c>
      <c r="H26" s="13">
        <v>1</v>
      </c>
      <c r="I26" s="16">
        <f>G26/H26</f>
        <v>91</v>
      </c>
      <c r="J26" s="13">
        <v>1</v>
      </c>
      <c r="K26" s="15" t="s">
        <v>18</v>
      </c>
      <c r="L26" s="14">
        <v>236178.83</v>
      </c>
      <c r="M26" s="22">
        <v>51167</v>
      </c>
      <c r="N26" s="17">
        <v>44400</v>
      </c>
      <c r="O26" s="23" t="s">
        <v>33</v>
      </c>
      <c r="P26" s="47"/>
    </row>
    <row r="27" spans="1:16" s="25" customFormat="1" ht="25.5" customHeight="1">
      <c r="A27" s="12">
        <v>25</v>
      </c>
      <c r="B27" s="13">
        <v>17</v>
      </c>
      <c r="C27" s="20" t="s">
        <v>20</v>
      </c>
      <c r="D27" s="14">
        <v>272.89999999999998</v>
      </c>
      <c r="E27" s="14">
        <v>417.54</v>
      </c>
      <c r="F27" s="15">
        <f>(D27-E27)/E27</f>
        <v>-0.34640992479762428</v>
      </c>
      <c r="G27" s="22">
        <v>55</v>
      </c>
      <c r="H27" s="22">
        <v>6</v>
      </c>
      <c r="I27" s="16">
        <f>G27/H27</f>
        <v>9.1666666666666661</v>
      </c>
      <c r="J27" s="13">
        <v>1</v>
      </c>
      <c r="K27" s="16">
        <v>15</v>
      </c>
      <c r="L27" s="14">
        <v>532747.29</v>
      </c>
      <c r="M27" s="22">
        <v>98003</v>
      </c>
      <c r="N27" s="17">
        <v>45282</v>
      </c>
      <c r="O27" s="23" t="s">
        <v>21</v>
      </c>
      <c r="P27" s="24"/>
    </row>
    <row r="28" spans="1:16" s="25" customFormat="1" ht="25.5" customHeight="1">
      <c r="A28" s="12">
        <v>26</v>
      </c>
      <c r="B28" s="13" t="s">
        <v>18</v>
      </c>
      <c r="C28" s="20" t="s">
        <v>160</v>
      </c>
      <c r="D28" s="14">
        <v>256.58</v>
      </c>
      <c r="E28" s="14" t="s">
        <v>18</v>
      </c>
      <c r="F28" s="15" t="s">
        <v>18</v>
      </c>
      <c r="G28" s="22">
        <v>39</v>
      </c>
      <c r="H28" s="22">
        <v>6</v>
      </c>
      <c r="I28" s="16">
        <v>3.25</v>
      </c>
      <c r="J28" s="13">
        <v>5</v>
      </c>
      <c r="K28" s="16">
        <v>2</v>
      </c>
      <c r="L28" s="14">
        <v>5998.18</v>
      </c>
      <c r="M28" s="22">
        <v>437</v>
      </c>
      <c r="N28" s="17">
        <v>45379</v>
      </c>
      <c r="O28" s="23" t="s">
        <v>38</v>
      </c>
      <c r="P28" s="24"/>
    </row>
    <row r="29" spans="1:16" s="25" customFormat="1" ht="25.5" customHeight="1">
      <c r="A29" s="12">
        <v>27</v>
      </c>
      <c r="B29" s="14" t="s">
        <v>18</v>
      </c>
      <c r="C29" s="20" t="s">
        <v>205</v>
      </c>
      <c r="D29" s="14">
        <v>255.69</v>
      </c>
      <c r="E29" s="14" t="s">
        <v>18</v>
      </c>
      <c r="F29" s="15" t="s">
        <v>18</v>
      </c>
      <c r="G29" s="22">
        <v>50</v>
      </c>
      <c r="H29" s="22">
        <v>8</v>
      </c>
      <c r="I29" s="16">
        <f>G29/H29</f>
        <v>6.25</v>
      </c>
      <c r="J29" s="13">
        <v>4</v>
      </c>
      <c r="K29" s="16" t="s">
        <v>18</v>
      </c>
      <c r="L29" s="14">
        <v>310410.84999999998</v>
      </c>
      <c r="M29" s="22">
        <v>59947</v>
      </c>
      <c r="N29" s="17" t="s">
        <v>206</v>
      </c>
      <c r="O29" s="23" t="s">
        <v>135</v>
      </c>
      <c r="P29" s="18"/>
    </row>
    <row r="30" spans="1:16" s="25" customFormat="1" ht="25.5" customHeight="1">
      <c r="A30" s="12">
        <v>28</v>
      </c>
      <c r="B30" s="13">
        <v>19</v>
      </c>
      <c r="C30" s="20" t="s">
        <v>186</v>
      </c>
      <c r="D30" s="46">
        <v>208.66</v>
      </c>
      <c r="E30" s="46">
        <v>270.60000000000002</v>
      </c>
      <c r="F30" s="15">
        <f>(D30-E30)/E30</f>
        <v>-0.22889874353288994</v>
      </c>
      <c r="G30" s="21">
        <v>59</v>
      </c>
      <c r="H30" s="16">
        <v>2</v>
      </c>
      <c r="I30" s="16">
        <f>G30/H30</f>
        <v>29.5</v>
      </c>
      <c r="J30" s="13">
        <v>2</v>
      </c>
      <c r="K30" s="16" t="s">
        <v>18</v>
      </c>
      <c r="L30" s="46">
        <v>190434.56</v>
      </c>
      <c r="M30" s="21">
        <v>47501</v>
      </c>
      <c r="N30" s="17">
        <v>44659</v>
      </c>
      <c r="O30" s="23" t="s">
        <v>31</v>
      </c>
      <c r="P30" s="24"/>
    </row>
    <row r="31" spans="1:16" s="25" customFormat="1" ht="25.5" customHeight="1">
      <c r="A31" s="12">
        <v>29</v>
      </c>
      <c r="B31" s="13">
        <v>24</v>
      </c>
      <c r="C31" s="20" t="s">
        <v>174</v>
      </c>
      <c r="D31" s="14">
        <v>151</v>
      </c>
      <c r="E31" s="14">
        <v>50.05</v>
      </c>
      <c r="F31" s="15">
        <f>(D31-E31)/E31</f>
        <v>2.016983016983017</v>
      </c>
      <c r="G31" s="22">
        <v>27</v>
      </c>
      <c r="H31" s="22">
        <v>1</v>
      </c>
      <c r="I31" s="16">
        <f>G31/H31</f>
        <v>27</v>
      </c>
      <c r="J31" s="13">
        <v>1</v>
      </c>
      <c r="K31" s="16" t="s">
        <v>18</v>
      </c>
      <c r="L31" s="14">
        <v>1100029.53</v>
      </c>
      <c r="M31" s="22">
        <v>154780</v>
      </c>
      <c r="N31" s="17">
        <v>45128</v>
      </c>
      <c r="O31" s="23" t="s">
        <v>21</v>
      </c>
      <c r="P31" s="24"/>
    </row>
    <row r="32" spans="1:16" s="25" customFormat="1" ht="25.5" customHeight="1">
      <c r="A32" s="12">
        <v>30</v>
      </c>
      <c r="B32" s="13" t="s">
        <v>18</v>
      </c>
      <c r="C32" s="20" t="s">
        <v>28</v>
      </c>
      <c r="D32" s="14">
        <v>125</v>
      </c>
      <c r="E32" s="14" t="s">
        <v>18</v>
      </c>
      <c r="F32" s="15" t="s">
        <v>18</v>
      </c>
      <c r="G32" s="22">
        <v>25</v>
      </c>
      <c r="H32" s="22">
        <v>1</v>
      </c>
      <c r="I32" s="16">
        <f>G32/H32</f>
        <v>25</v>
      </c>
      <c r="J32" s="13">
        <v>1</v>
      </c>
      <c r="K32" s="16" t="s">
        <v>18</v>
      </c>
      <c r="L32" s="14">
        <v>41929.82</v>
      </c>
      <c r="M32" s="22">
        <v>8311</v>
      </c>
      <c r="N32" s="17">
        <v>45289</v>
      </c>
      <c r="O32" s="23" t="s">
        <v>29</v>
      </c>
      <c r="P32" s="24"/>
    </row>
    <row r="33" spans="1:16" s="25" customFormat="1" ht="25.5" customHeight="1">
      <c r="A33" s="12">
        <v>31</v>
      </c>
      <c r="B33" s="13" t="s">
        <v>18</v>
      </c>
      <c r="C33" s="20" t="s">
        <v>121</v>
      </c>
      <c r="D33" s="14">
        <v>121</v>
      </c>
      <c r="E33" s="14" t="s">
        <v>18</v>
      </c>
      <c r="F33" s="15" t="s">
        <v>18</v>
      </c>
      <c r="G33" s="22">
        <v>16</v>
      </c>
      <c r="H33" s="22">
        <v>1</v>
      </c>
      <c r="I33" s="16">
        <v>26.333333333333332</v>
      </c>
      <c r="J33" s="13">
        <v>1</v>
      </c>
      <c r="K33" s="16" t="s">
        <v>18</v>
      </c>
      <c r="L33" s="14">
        <v>17632.62</v>
      </c>
      <c r="M33" s="22">
        <v>2777</v>
      </c>
      <c r="N33" s="17">
        <v>45331</v>
      </c>
      <c r="O33" s="23" t="s">
        <v>38</v>
      </c>
      <c r="P33" s="24"/>
    </row>
    <row r="34" spans="1:16" s="25" customFormat="1" ht="25.5" customHeight="1">
      <c r="A34" s="12">
        <v>32</v>
      </c>
      <c r="B34" s="13">
        <v>12</v>
      </c>
      <c r="C34" s="20" t="s">
        <v>143</v>
      </c>
      <c r="D34" s="14">
        <v>109.2</v>
      </c>
      <c r="E34" s="14">
        <v>1126.1199999999999</v>
      </c>
      <c r="F34" s="15">
        <f>(D34-E34)/E34</f>
        <v>-0.90302987248250621</v>
      </c>
      <c r="G34" s="22">
        <v>23</v>
      </c>
      <c r="H34" s="22">
        <v>1</v>
      </c>
      <c r="I34" s="16">
        <f>G34/H34</f>
        <v>23</v>
      </c>
      <c r="J34" s="13">
        <v>1</v>
      </c>
      <c r="K34" s="16">
        <v>6</v>
      </c>
      <c r="L34" s="14">
        <v>74639.490000000005</v>
      </c>
      <c r="M34" s="22">
        <v>14551</v>
      </c>
      <c r="N34" s="17">
        <v>45345</v>
      </c>
      <c r="O34" s="23" t="s">
        <v>31</v>
      </c>
      <c r="P34" s="24"/>
    </row>
    <row r="35" spans="1:16" ht="25.5" customHeight="1">
      <c r="A35" s="12">
        <v>33</v>
      </c>
      <c r="B35" s="13">
        <v>18</v>
      </c>
      <c r="C35" s="20" t="s">
        <v>177</v>
      </c>
      <c r="D35" s="14">
        <v>109</v>
      </c>
      <c r="E35" s="14">
        <v>302.10000000000002</v>
      </c>
      <c r="F35" s="15">
        <f>(D35-E35)/E35</f>
        <v>-0.63919232042370078</v>
      </c>
      <c r="G35" s="22">
        <v>23</v>
      </c>
      <c r="H35" s="22">
        <v>2</v>
      </c>
      <c r="I35" s="16">
        <f>G35/H35</f>
        <v>11.5</v>
      </c>
      <c r="J35" s="13">
        <v>2</v>
      </c>
      <c r="K35" s="16">
        <v>4</v>
      </c>
      <c r="L35" s="14">
        <v>12569.21</v>
      </c>
      <c r="M35" s="22">
        <v>1975</v>
      </c>
      <c r="N35" s="17">
        <v>45359</v>
      </c>
      <c r="O35" s="23" t="s">
        <v>29</v>
      </c>
      <c r="P35" s="24"/>
    </row>
    <row r="36" spans="1:16" s="25" customFormat="1" ht="25.5" customHeight="1">
      <c r="A36" s="12">
        <v>34</v>
      </c>
      <c r="B36" s="13" t="s">
        <v>18</v>
      </c>
      <c r="C36" s="20" t="s">
        <v>201</v>
      </c>
      <c r="D36" s="14">
        <v>94.4</v>
      </c>
      <c r="E36" s="14" t="s">
        <v>18</v>
      </c>
      <c r="F36" s="15" t="s">
        <v>18</v>
      </c>
      <c r="G36" s="22">
        <v>22</v>
      </c>
      <c r="H36" s="22">
        <v>5</v>
      </c>
      <c r="I36" s="16">
        <v>2</v>
      </c>
      <c r="J36" s="13">
        <v>3</v>
      </c>
      <c r="K36" s="16">
        <v>2</v>
      </c>
      <c r="L36" s="14">
        <v>106.4</v>
      </c>
      <c r="M36" s="22">
        <v>24</v>
      </c>
      <c r="N36" s="17">
        <v>45379</v>
      </c>
      <c r="O36" s="23" t="s">
        <v>38</v>
      </c>
      <c r="P36" s="24"/>
    </row>
    <row r="37" spans="1:16" s="25" customFormat="1" ht="25.5" customHeight="1">
      <c r="A37" s="12">
        <v>35</v>
      </c>
      <c r="B37" s="13">
        <v>11</v>
      </c>
      <c r="C37" s="20" t="s">
        <v>168</v>
      </c>
      <c r="D37" s="77">
        <v>93.5</v>
      </c>
      <c r="E37" s="77">
        <v>1401.84</v>
      </c>
      <c r="F37" s="15">
        <f>(D37-E37)/E37</f>
        <v>-0.93330194601381045</v>
      </c>
      <c r="G37" s="22">
        <v>20</v>
      </c>
      <c r="H37" s="22">
        <v>1</v>
      </c>
      <c r="I37" s="16">
        <f>G37/H37</f>
        <v>20</v>
      </c>
      <c r="J37" s="13">
        <v>1</v>
      </c>
      <c r="K37" s="16">
        <v>4</v>
      </c>
      <c r="L37" s="14">
        <v>40582.75</v>
      </c>
      <c r="M37" s="22">
        <v>5852</v>
      </c>
      <c r="N37" s="17">
        <v>45359</v>
      </c>
      <c r="O37" s="23" t="s">
        <v>88</v>
      </c>
      <c r="P37" s="24"/>
    </row>
    <row r="38" spans="1:16" ht="25.5" customHeight="1">
      <c r="A38" s="12">
        <v>36</v>
      </c>
      <c r="B38" s="13">
        <v>9</v>
      </c>
      <c r="C38" s="20" t="s">
        <v>183</v>
      </c>
      <c r="D38" s="14">
        <v>72</v>
      </c>
      <c r="E38" s="14">
        <v>2000.12</v>
      </c>
      <c r="F38" s="15">
        <f>(D38-E38)/E38</f>
        <v>-0.96400215987040783</v>
      </c>
      <c r="G38" s="22">
        <v>10</v>
      </c>
      <c r="H38" s="22">
        <v>2</v>
      </c>
      <c r="I38" s="16">
        <f>G38/H38</f>
        <v>5</v>
      </c>
      <c r="J38" s="13">
        <v>1</v>
      </c>
      <c r="K38" s="16">
        <v>3</v>
      </c>
      <c r="L38" s="14">
        <v>11371.9</v>
      </c>
      <c r="M38" s="22">
        <v>1635</v>
      </c>
      <c r="N38" s="17">
        <v>45366</v>
      </c>
      <c r="O38" s="79" t="s">
        <v>182</v>
      </c>
      <c r="P38" s="24"/>
    </row>
    <row r="39" spans="1:16" ht="25.5" customHeight="1">
      <c r="A39" s="12">
        <v>37</v>
      </c>
      <c r="B39" s="13" t="s">
        <v>18</v>
      </c>
      <c r="C39" s="20" t="s">
        <v>132</v>
      </c>
      <c r="D39" s="67">
        <v>60</v>
      </c>
      <c r="E39" s="14" t="s">
        <v>18</v>
      </c>
      <c r="F39" s="15" t="s">
        <v>18</v>
      </c>
      <c r="G39" s="13">
        <v>12</v>
      </c>
      <c r="H39" s="22">
        <v>1</v>
      </c>
      <c r="I39" s="16">
        <f>G39/H39</f>
        <v>12</v>
      </c>
      <c r="J39" s="13">
        <v>1</v>
      </c>
      <c r="K39" s="16" t="s">
        <v>18</v>
      </c>
      <c r="L39" s="14">
        <v>69019.789999999994</v>
      </c>
      <c r="M39" s="22">
        <v>13461</v>
      </c>
      <c r="N39" s="17">
        <v>45338</v>
      </c>
      <c r="O39" s="23" t="s">
        <v>29</v>
      </c>
      <c r="P39" s="18"/>
    </row>
    <row r="40" spans="1:16" s="25" customFormat="1" ht="25.5" customHeight="1">
      <c r="A40" s="12">
        <v>38</v>
      </c>
      <c r="B40" s="14" t="s">
        <v>18</v>
      </c>
      <c r="C40" s="20" t="s">
        <v>208</v>
      </c>
      <c r="D40" s="14">
        <v>56.8</v>
      </c>
      <c r="E40" s="14" t="s">
        <v>18</v>
      </c>
      <c r="F40" s="15" t="s">
        <v>18</v>
      </c>
      <c r="G40" s="22">
        <v>11</v>
      </c>
      <c r="H40" s="22">
        <v>8</v>
      </c>
      <c r="I40" s="16">
        <f>G40/H40</f>
        <v>1.375</v>
      </c>
      <c r="J40" s="13">
        <v>4</v>
      </c>
      <c r="K40" s="16" t="s">
        <v>18</v>
      </c>
      <c r="L40" s="14">
        <v>93179.77</v>
      </c>
      <c r="M40" s="22">
        <v>17755</v>
      </c>
      <c r="N40" s="17">
        <v>45072</v>
      </c>
      <c r="O40" s="23" t="s">
        <v>33</v>
      </c>
      <c r="P40" s="24"/>
    </row>
    <row r="41" spans="1:16" s="25" customFormat="1" ht="25.5" customHeight="1">
      <c r="A41" s="12">
        <v>39</v>
      </c>
      <c r="B41" s="13" t="s">
        <v>18</v>
      </c>
      <c r="C41" s="20" t="s">
        <v>197</v>
      </c>
      <c r="D41" s="14">
        <v>55.3</v>
      </c>
      <c r="E41" s="14" t="s">
        <v>18</v>
      </c>
      <c r="F41" s="15" t="s">
        <v>18</v>
      </c>
      <c r="G41" s="22">
        <v>7</v>
      </c>
      <c r="H41" s="22">
        <v>1</v>
      </c>
      <c r="I41" s="16">
        <v>14</v>
      </c>
      <c r="J41" s="13">
        <v>1</v>
      </c>
      <c r="K41" s="16">
        <v>2</v>
      </c>
      <c r="L41" s="14">
        <v>1083.3</v>
      </c>
      <c r="M41" s="22">
        <v>194</v>
      </c>
      <c r="N41" s="17">
        <v>45379</v>
      </c>
      <c r="O41" s="23" t="s">
        <v>38</v>
      </c>
      <c r="P41" s="24"/>
    </row>
    <row r="42" spans="1:16" ht="25.5" customHeight="1">
      <c r="A42" s="12">
        <v>40</v>
      </c>
      <c r="B42" s="13">
        <v>22</v>
      </c>
      <c r="C42" s="20" t="s">
        <v>133</v>
      </c>
      <c r="D42" s="14">
        <v>38.200000000000003</v>
      </c>
      <c r="E42" s="14">
        <v>88</v>
      </c>
      <c r="F42" s="15">
        <f>(D42-E42)/E42</f>
        <v>-0.56590909090909092</v>
      </c>
      <c r="G42" s="22">
        <v>5</v>
      </c>
      <c r="H42" s="22">
        <v>1</v>
      </c>
      <c r="I42" s="16">
        <f>G42/H42</f>
        <v>5</v>
      </c>
      <c r="J42" s="13">
        <v>1</v>
      </c>
      <c r="K42" s="16">
        <v>6</v>
      </c>
      <c r="L42" s="14">
        <v>21013.39</v>
      </c>
      <c r="M42" s="22">
        <v>3887</v>
      </c>
      <c r="N42" s="17">
        <v>45345</v>
      </c>
      <c r="O42" s="23" t="s">
        <v>31</v>
      </c>
      <c r="P42" s="24"/>
    </row>
    <row r="43" spans="1:16" s="25" customFormat="1" ht="25.5" customHeight="1">
      <c r="A43" s="12">
        <v>41</v>
      </c>
      <c r="B43" s="14" t="s">
        <v>18</v>
      </c>
      <c r="C43" s="20" t="s">
        <v>136</v>
      </c>
      <c r="D43" s="14">
        <v>31</v>
      </c>
      <c r="E43" s="14" t="s">
        <v>18</v>
      </c>
      <c r="F43" s="15" t="s">
        <v>18</v>
      </c>
      <c r="G43" s="22">
        <v>5</v>
      </c>
      <c r="H43" s="22">
        <v>1</v>
      </c>
      <c r="I43" s="16">
        <f>G43/H43</f>
        <v>5</v>
      </c>
      <c r="J43" s="13">
        <v>1</v>
      </c>
      <c r="K43" s="16" t="s">
        <v>18</v>
      </c>
      <c r="L43" s="14">
        <v>1054672.6299999999</v>
      </c>
      <c r="M43" s="22">
        <v>196783</v>
      </c>
      <c r="N43" s="17">
        <v>44916</v>
      </c>
      <c r="O43" s="23" t="s">
        <v>21</v>
      </c>
      <c r="P43" s="24"/>
    </row>
    <row r="44" spans="1:16" s="25" customFormat="1" ht="25.5" customHeight="1">
      <c r="A44" s="12">
        <v>42</v>
      </c>
      <c r="B44" s="13"/>
      <c r="C44" s="20" t="s">
        <v>179</v>
      </c>
      <c r="D44" s="14">
        <v>30</v>
      </c>
      <c r="E44" s="14" t="s">
        <v>18</v>
      </c>
      <c r="F44" s="16" t="s">
        <v>18</v>
      </c>
      <c r="G44" s="13">
        <v>6</v>
      </c>
      <c r="H44" s="22">
        <v>1</v>
      </c>
      <c r="I44" s="55">
        <v>4.5</v>
      </c>
      <c r="J44" s="13">
        <v>1</v>
      </c>
      <c r="K44" s="16" t="s">
        <v>18</v>
      </c>
      <c r="L44" s="14">
        <v>3014.02</v>
      </c>
      <c r="M44" s="22">
        <v>664</v>
      </c>
      <c r="N44" s="17">
        <v>45289</v>
      </c>
      <c r="O44" s="23" t="s">
        <v>142</v>
      </c>
      <c r="P44" s="18"/>
    </row>
    <row r="45" spans="1:16" s="25" customFormat="1" ht="25.5" customHeight="1">
      <c r="A45" s="12">
        <v>43</v>
      </c>
      <c r="B45" s="13" t="s">
        <v>18</v>
      </c>
      <c r="C45" s="20" t="s">
        <v>202</v>
      </c>
      <c r="D45" s="14">
        <v>11</v>
      </c>
      <c r="E45" s="14" t="s">
        <v>18</v>
      </c>
      <c r="F45" s="15" t="s">
        <v>18</v>
      </c>
      <c r="G45" s="22">
        <v>2</v>
      </c>
      <c r="H45" s="22">
        <v>2</v>
      </c>
      <c r="I45" s="16">
        <f>G45/H45</f>
        <v>1</v>
      </c>
      <c r="J45" s="13">
        <v>2</v>
      </c>
      <c r="K45" s="16">
        <v>2</v>
      </c>
      <c r="L45" s="14">
        <v>2954</v>
      </c>
      <c r="M45" s="22">
        <v>404</v>
      </c>
      <c r="N45" s="17">
        <v>45379</v>
      </c>
      <c r="O45" s="23" t="s">
        <v>38</v>
      </c>
      <c r="P45" s="18"/>
    </row>
    <row r="46" spans="1:16" s="27" customFormat="1" ht="25.5" customHeight="1">
      <c r="B46" s="28"/>
      <c r="C46" s="29" t="s">
        <v>210</v>
      </c>
      <c r="D46" s="30">
        <f>SUBTOTAL(109,Table132456789101112131415171618192021222324262527283029313233343635373834567891011121413[Pajamos 
(GBO)])</f>
        <v>118558.97000000002</v>
      </c>
      <c r="E46" s="30" t="s">
        <v>193</v>
      </c>
      <c r="F46" s="31">
        <f>(D46-E46)/E46</f>
        <v>-0.47260713872652371</v>
      </c>
      <c r="G46" s="32">
        <f>SUBTOTAL(109,Table132456789101112131415171618192021222324262527283029313233343635373834567891011121413[Žiūrovų sk. 
(ADM)])</f>
        <v>17723</v>
      </c>
      <c r="H46" s="33"/>
      <c r="I46" s="33"/>
      <c r="J46" s="28"/>
      <c r="K46" s="28"/>
      <c r="L46" s="60"/>
      <c r="M46" s="63"/>
      <c r="N46" s="34"/>
      <c r="O46" s="35" t="s">
        <v>52</v>
      </c>
      <c r="P46" s="36"/>
    </row>
    <row r="47" spans="1:16" ht="25.5" hidden="1" customHeight="1">
      <c r="F47" s="39"/>
      <c r="L47" s="61"/>
    </row>
    <row r="48" spans="1:16" ht="25.5" hidden="1" customHeight="1">
      <c r="F48" s="39"/>
      <c r="L48" s="61"/>
    </row>
    <row r="49" spans="1:16383" ht="25.5" hidden="1" customHeight="1">
      <c r="F49" s="39"/>
      <c r="L49" s="61"/>
    </row>
    <row r="50" spans="1:16383" ht="25.5" hidden="1" customHeight="1">
      <c r="F50" s="39"/>
      <c r="L50" s="61"/>
    </row>
    <row r="51" spans="1:16383" ht="25.5" hidden="1" customHeight="1">
      <c r="F51" s="39"/>
      <c r="L51" s="61"/>
    </row>
    <row r="52" spans="1:16383" ht="25.5" hidden="1" customHeight="1">
      <c r="F52" s="39"/>
      <c r="L52" s="61"/>
    </row>
    <row r="53" spans="1:16383" ht="25.5" hidden="1" customHeight="1">
      <c r="F53" s="39"/>
      <c r="L53" s="61"/>
    </row>
    <row r="54" spans="1:16383" ht="25.5" hidden="1" customHeight="1">
      <c r="F54" s="39"/>
      <c r="L54" s="61"/>
    </row>
    <row r="55" spans="1:16383" ht="25.5" hidden="1" customHeight="1">
      <c r="F55" s="39"/>
      <c r="L55" s="61"/>
    </row>
    <row r="56" spans="1:16383" ht="25.5" hidden="1" customHeight="1">
      <c r="D56" s="52"/>
      <c r="F56" s="39"/>
      <c r="L56" s="61"/>
    </row>
    <row r="57" spans="1:16383" ht="25.5" hidden="1" customHeight="1">
      <c r="F57" s="39"/>
      <c r="L57" s="61"/>
    </row>
    <row r="58" spans="1:16383" ht="25.5" hidden="1" customHeight="1">
      <c r="F58" s="39"/>
      <c r="L58" s="61"/>
    </row>
    <row r="59" spans="1:16383" ht="25.5" hidden="1" customHeight="1">
      <c r="F59" s="39"/>
    </row>
    <row r="60" spans="1:16383" s="40" customFormat="1" ht="25.5" hidden="1" customHeight="1">
      <c r="A60" s="26"/>
      <c r="B60" s="37"/>
      <c r="C60" s="26"/>
      <c r="D60" s="38"/>
      <c r="E60" s="38"/>
      <c r="F60" s="39"/>
      <c r="J60" s="37"/>
      <c r="K60" s="37"/>
      <c r="L60" s="62"/>
      <c r="M60" s="64"/>
      <c r="N60" s="42"/>
      <c r="O60" s="43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SQ60" s="26"/>
      <c r="SR60" s="26"/>
      <c r="SS60" s="26"/>
      <c r="ST60" s="26"/>
      <c r="SU60" s="26"/>
      <c r="SV60" s="26"/>
      <c r="SW60" s="26"/>
      <c r="SX60" s="26"/>
      <c r="SY60" s="26"/>
      <c r="SZ60" s="26"/>
      <c r="TA60" s="26"/>
      <c r="TB60" s="26"/>
      <c r="TC60" s="26"/>
      <c r="TD60" s="26"/>
      <c r="TE60" s="26"/>
      <c r="TF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UM60" s="26"/>
      <c r="UN60" s="26"/>
      <c r="UO60" s="26"/>
      <c r="UP60" s="26"/>
      <c r="UQ60" s="26"/>
      <c r="UR60" s="26"/>
      <c r="US60" s="26"/>
      <c r="UT60" s="26"/>
      <c r="UU60" s="26"/>
      <c r="UV60" s="26"/>
      <c r="UW60" s="26"/>
      <c r="UX60" s="26"/>
      <c r="UY60" s="26"/>
      <c r="UZ60" s="26"/>
      <c r="VA60" s="26"/>
      <c r="VB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  <c r="AGP60" s="26"/>
      <c r="AGQ60" s="26"/>
      <c r="AGR60" s="26"/>
      <c r="AGS60" s="26"/>
      <c r="AGT60" s="26"/>
      <c r="AGU60" s="26"/>
      <c r="AGV60" s="26"/>
      <c r="AGW60" s="26"/>
      <c r="AGX60" s="26"/>
      <c r="AGY60" s="26"/>
      <c r="AGZ60" s="26"/>
      <c r="AHA60" s="26"/>
      <c r="AHB60" s="26"/>
      <c r="AHC60" s="26"/>
      <c r="AHD60" s="26"/>
      <c r="AHE60" s="26"/>
      <c r="AHF60" s="26"/>
      <c r="AHG60" s="26"/>
      <c r="AHH60" s="26"/>
      <c r="AHI60" s="26"/>
      <c r="AHJ60" s="26"/>
      <c r="AHK60" s="26"/>
      <c r="AHL60" s="26"/>
      <c r="AHM60" s="26"/>
      <c r="AHN60" s="26"/>
      <c r="AHO60" s="26"/>
      <c r="AHP60" s="26"/>
      <c r="AHQ60" s="26"/>
      <c r="AHR60" s="26"/>
      <c r="AHS60" s="26"/>
      <c r="AHT60" s="26"/>
      <c r="AHU60" s="26"/>
      <c r="AHV60" s="26"/>
      <c r="AHW60" s="26"/>
      <c r="AHX60" s="26"/>
      <c r="AHY60" s="26"/>
      <c r="AHZ60" s="26"/>
      <c r="AIA60" s="26"/>
      <c r="AIB60" s="26"/>
      <c r="AIC60" s="26"/>
      <c r="AID60" s="26"/>
      <c r="AIE60" s="26"/>
      <c r="AIF60" s="26"/>
      <c r="AIG60" s="26"/>
      <c r="AIH60" s="26"/>
      <c r="AII60" s="26"/>
      <c r="AIJ60" s="26"/>
      <c r="AIK60" s="26"/>
      <c r="AIL60" s="26"/>
      <c r="AIM60" s="26"/>
      <c r="AIN60" s="26"/>
      <c r="AIO60" s="26"/>
      <c r="AIP60" s="26"/>
      <c r="AIQ60" s="26"/>
      <c r="AIR60" s="26"/>
      <c r="AIS60" s="26"/>
      <c r="AIT60" s="26"/>
      <c r="AIU60" s="26"/>
      <c r="AIV60" s="26"/>
      <c r="AIW60" s="26"/>
      <c r="AIX60" s="26"/>
      <c r="AIY60" s="26"/>
      <c r="AIZ60" s="26"/>
      <c r="AJA60" s="26"/>
      <c r="AJB60" s="26"/>
      <c r="AJC60" s="26"/>
      <c r="AJD60" s="26"/>
      <c r="AJE60" s="26"/>
      <c r="AJF60" s="26"/>
      <c r="AJG60" s="26"/>
      <c r="AJH60" s="26"/>
      <c r="AJI60" s="26"/>
      <c r="AJJ60" s="26"/>
      <c r="AJK60" s="26"/>
      <c r="AJL60" s="26"/>
      <c r="AJM60" s="26"/>
      <c r="AJN60" s="26"/>
      <c r="AJO60" s="26"/>
      <c r="AJP60" s="26"/>
      <c r="AJQ60" s="26"/>
      <c r="AJR60" s="26"/>
      <c r="AJS60" s="26"/>
      <c r="AJT60" s="26"/>
      <c r="AJU60" s="26"/>
      <c r="AJV60" s="26"/>
      <c r="AJW60" s="26"/>
      <c r="AJX60" s="26"/>
      <c r="AJY60" s="26"/>
      <c r="AJZ60" s="26"/>
      <c r="AKA60" s="26"/>
      <c r="AKB60" s="26"/>
      <c r="AKC60" s="26"/>
      <c r="AKD60" s="26"/>
      <c r="AKE60" s="26"/>
      <c r="AKF60" s="26"/>
      <c r="AKG60" s="26"/>
      <c r="AKH60" s="26"/>
      <c r="AKI60" s="26"/>
      <c r="AKJ60" s="26"/>
      <c r="AKK60" s="26"/>
      <c r="AKL60" s="26"/>
      <c r="AKM60" s="26"/>
      <c r="AKN60" s="26"/>
      <c r="AKO60" s="26"/>
      <c r="AKP60" s="26"/>
      <c r="AKQ60" s="26"/>
      <c r="AKR60" s="26"/>
      <c r="AKS60" s="26"/>
      <c r="AKT60" s="26"/>
      <c r="AKU60" s="26"/>
      <c r="AKV60" s="26"/>
      <c r="AKW60" s="26"/>
      <c r="AKX60" s="26"/>
      <c r="AKY60" s="26"/>
      <c r="AKZ60" s="26"/>
      <c r="ALA60" s="26"/>
      <c r="ALB60" s="26"/>
      <c r="ALC60" s="26"/>
      <c r="ALD60" s="26"/>
      <c r="ALE60" s="26"/>
      <c r="ALF60" s="26"/>
      <c r="ALG60" s="26"/>
      <c r="ALH60" s="26"/>
      <c r="ALI60" s="26"/>
      <c r="ALJ60" s="26"/>
      <c r="ALK60" s="26"/>
      <c r="ALL60" s="26"/>
      <c r="ALM60" s="26"/>
      <c r="ALN60" s="26"/>
      <c r="ALO60" s="26"/>
      <c r="ALP60" s="26"/>
      <c r="ALQ60" s="26"/>
      <c r="ALR60" s="26"/>
      <c r="ALS60" s="26"/>
      <c r="ALT60" s="26"/>
      <c r="ALU60" s="26"/>
      <c r="ALV60" s="26"/>
      <c r="ALW60" s="26"/>
      <c r="ALX60" s="26"/>
      <c r="ALY60" s="26"/>
      <c r="ALZ60" s="26"/>
      <c r="AMA60" s="26"/>
      <c r="AMB60" s="26"/>
      <c r="AMC60" s="26"/>
      <c r="AMD60" s="26"/>
      <c r="AME60" s="26"/>
      <c r="AMF60" s="26"/>
      <c r="AMG60" s="26"/>
      <c r="AMH60" s="26"/>
      <c r="AMI60" s="26"/>
      <c r="AMJ60" s="26"/>
      <c r="AMK60" s="26"/>
      <c r="AML60" s="26"/>
      <c r="AMM60" s="26"/>
      <c r="AMN60" s="26"/>
      <c r="AMO60" s="26"/>
      <c r="AMP60" s="26"/>
      <c r="AMQ60" s="26"/>
      <c r="AMR60" s="26"/>
      <c r="AMS60" s="26"/>
      <c r="AMT60" s="26"/>
      <c r="AMU60" s="26"/>
      <c r="AMV60" s="26"/>
      <c r="AMW60" s="26"/>
      <c r="AMX60" s="26"/>
      <c r="AMY60" s="26"/>
      <c r="AMZ60" s="26"/>
      <c r="ANA60" s="26"/>
      <c r="ANB60" s="26"/>
      <c r="ANC60" s="26"/>
      <c r="AND60" s="26"/>
      <c r="ANE60" s="26"/>
      <c r="ANF60" s="26"/>
      <c r="ANG60" s="26"/>
      <c r="ANH60" s="26"/>
      <c r="ANI60" s="26"/>
      <c r="ANJ60" s="26"/>
      <c r="ANK60" s="26"/>
      <c r="ANL60" s="26"/>
      <c r="ANM60" s="26"/>
      <c r="ANN60" s="26"/>
      <c r="ANO60" s="26"/>
      <c r="ANP60" s="26"/>
      <c r="ANQ60" s="26"/>
      <c r="ANR60" s="26"/>
      <c r="ANS60" s="26"/>
      <c r="ANT60" s="26"/>
      <c r="ANU60" s="26"/>
      <c r="ANV60" s="26"/>
      <c r="ANW60" s="26"/>
      <c r="ANX60" s="26"/>
      <c r="ANY60" s="26"/>
      <c r="ANZ60" s="26"/>
      <c r="AOA60" s="26"/>
      <c r="AOB60" s="26"/>
      <c r="AOC60" s="26"/>
      <c r="AOD60" s="26"/>
      <c r="AOE60" s="26"/>
      <c r="AOF60" s="26"/>
      <c r="AOG60" s="26"/>
      <c r="AOH60" s="26"/>
      <c r="AOI60" s="26"/>
      <c r="AOJ60" s="26"/>
      <c r="AOK60" s="26"/>
      <c r="AOL60" s="26"/>
      <c r="AOM60" s="26"/>
      <c r="AON60" s="26"/>
      <c r="AOO60" s="26"/>
      <c r="AOP60" s="26"/>
      <c r="AOQ60" s="26"/>
      <c r="AOR60" s="26"/>
      <c r="AOS60" s="26"/>
      <c r="AOT60" s="26"/>
      <c r="AOU60" s="26"/>
      <c r="AOV60" s="26"/>
      <c r="AOW60" s="26"/>
      <c r="AOX60" s="26"/>
      <c r="AOY60" s="26"/>
      <c r="AOZ60" s="26"/>
      <c r="APA60" s="26"/>
      <c r="APB60" s="26"/>
      <c r="APC60" s="26"/>
      <c r="APD60" s="26"/>
      <c r="APE60" s="26"/>
      <c r="APF60" s="26"/>
      <c r="APG60" s="26"/>
      <c r="APH60" s="26"/>
      <c r="API60" s="26"/>
      <c r="APJ60" s="26"/>
      <c r="APK60" s="26"/>
      <c r="APL60" s="26"/>
      <c r="APM60" s="26"/>
      <c r="APN60" s="26"/>
      <c r="APO60" s="26"/>
      <c r="APP60" s="26"/>
      <c r="APQ60" s="26"/>
      <c r="APR60" s="26"/>
      <c r="APS60" s="26"/>
      <c r="APT60" s="26"/>
      <c r="APU60" s="26"/>
      <c r="APV60" s="26"/>
      <c r="APW60" s="26"/>
      <c r="APX60" s="26"/>
      <c r="APY60" s="26"/>
      <c r="APZ60" s="26"/>
      <c r="AQA60" s="26"/>
      <c r="AQB60" s="26"/>
      <c r="AQC60" s="26"/>
      <c r="AQD60" s="26"/>
      <c r="AQE60" s="26"/>
      <c r="AQF60" s="26"/>
      <c r="AQG60" s="26"/>
      <c r="AQH60" s="26"/>
      <c r="AQI60" s="26"/>
      <c r="AQJ60" s="26"/>
      <c r="AQK60" s="26"/>
      <c r="AQL60" s="26"/>
      <c r="AQM60" s="26"/>
      <c r="AQN60" s="26"/>
      <c r="AQO60" s="26"/>
      <c r="AQP60" s="26"/>
      <c r="AQQ60" s="26"/>
      <c r="AQR60" s="26"/>
      <c r="AQS60" s="26"/>
      <c r="AQT60" s="26"/>
      <c r="AQU60" s="26"/>
      <c r="AQV60" s="26"/>
      <c r="AQW60" s="26"/>
      <c r="AQX60" s="26"/>
      <c r="AQY60" s="26"/>
      <c r="AQZ60" s="26"/>
      <c r="ARA60" s="26"/>
      <c r="ARB60" s="26"/>
      <c r="ARC60" s="26"/>
      <c r="ARD60" s="26"/>
      <c r="ARE60" s="26"/>
      <c r="ARF60" s="26"/>
      <c r="ARG60" s="26"/>
      <c r="ARH60" s="26"/>
      <c r="ARI60" s="26"/>
      <c r="ARJ60" s="26"/>
      <c r="ARK60" s="26"/>
      <c r="ARL60" s="26"/>
      <c r="ARM60" s="26"/>
      <c r="ARN60" s="26"/>
      <c r="ARO60" s="26"/>
      <c r="ARP60" s="26"/>
      <c r="ARQ60" s="26"/>
      <c r="ARR60" s="26"/>
      <c r="ARS60" s="26"/>
      <c r="ART60" s="26"/>
      <c r="ARU60" s="26"/>
      <c r="ARV60" s="26"/>
      <c r="ARW60" s="26"/>
      <c r="ARX60" s="26"/>
      <c r="ARY60" s="26"/>
      <c r="ARZ60" s="26"/>
      <c r="ASA60" s="26"/>
      <c r="ASB60" s="26"/>
      <c r="ASC60" s="26"/>
      <c r="ASD60" s="26"/>
      <c r="ASE60" s="26"/>
      <c r="ASF60" s="26"/>
      <c r="ASG60" s="26"/>
      <c r="ASH60" s="26"/>
      <c r="ASI60" s="26"/>
      <c r="ASJ60" s="26"/>
      <c r="ASK60" s="26"/>
      <c r="ASL60" s="26"/>
      <c r="ASM60" s="26"/>
      <c r="ASN60" s="26"/>
      <c r="ASO60" s="26"/>
      <c r="ASP60" s="26"/>
      <c r="ASQ60" s="26"/>
      <c r="ASR60" s="26"/>
      <c r="ASS60" s="26"/>
      <c r="AST60" s="26"/>
      <c r="ASU60" s="26"/>
      <c r="ASV60" s="26"/>
      <c r="ASW60" s="26"/>
      <c r="ASX60" s="26"/>
      <c r="ASY60" s="26"/>
      <c r="ASZ60" s="26"/>
      <c r="ATA60" s="26"/>
      <c r="ATB60" s="26"/>
      <c r="ATC60" s="26"/>
      <c r="ATD60" s="26"/>
      <c r="ATE60" s="26"/>
      <c r="ATF60" s="26"/>
      <c r="ATG60" s="26"/>
      <c r="ATH60" s="26"/>
      <c r="ATI60" s="26"/>
      <c r="ATJ60" s="26"/>
      <c r="ATK60" s="26"/>
      <c r="ATL60" s="26"/>
      <c r="ATM60" s="26"/>
      <c r="ATN60" s="26"/>
      <c r="ATO60" s="26"/>
      <c r="ATP60" s="26"/>
      <c r="ATQ60" s="26"/>
      <c r="ATR60" s="26"/>
      <c r="ATS60" s="26"/>
      <c r="ATT60" s="26"/>
      <c r="ATU60" s="26"/>
      <c r="ATV60" s="26"/>
      <c r="ATW60" s="26"/>
      <c r="ATX60" s="26"/>
      <c r="ATY60" s="26"/>
      <c r="ATZ60" s="26"/>
      <c r="AUA60" s="26"/>
      <c r="AUB60" s="26"/>
      <c r="AUC60" s="26"/>
      <c r="AUD60" s="26"/>
      <c r="AUE60" s="26"/>
      <c r="AUF60" s="26"/>
      <c r="AUG60" s="26"/>
      <c r="AUH60" s="26"/>
      <c r="AUI60" s="26"/>
      <c r="AUJ60" s="26"/>
      <c r="AUK60" s="26"/>
      <c r="AUL60" s="26"/>
      <c r="AUM60" s="26"/>
      <c r="AUN60" s="26"/>
      <c r="AUO60" s="26"/>
      <c r="AUP60" s="26"/>
      <c r="AUQ60" s="26"/>
      <c r="AUR60" s="26"/>
      <c r="AUS60" s="26"/>
      <c r="AUT60" s="26"/>
      <c r="AUU60" s="26"/>
      <c r="AUV60" s="26"/>
      <c r="AUW60" s="26"/>
      <c r="AUX60" s="26"/>
      <c r="AUY60" s="26"/>
      <c r="AUZ60" s="26"/>
      <c r="AVA60" s="26"/>
      <c r="AVB60" s="26"/>
      <c r="AVC60" s="26"/>
      <c r="AVD60" s="26"/>
      <c r="AVE60" s="26"/>
      <c r="AVF60" s="26"/>
      <c r="AVG60" s="26"/>
      <c r="AVH60" s="26"/>
      <c r="AVI60" s="26"/>
      <c r="AVJ60" s="26"/>
      <c r="AVK60" s="26"/>
      <c r="AVL60" s="26"/>
      <c r="AVM60" s="26"/>
      <c r="AVN60" s="26"/>
      <c r="AVO60" s="26"/>
      <c r="AVP60" s="26"/>
      <c r="AVQ60" s="26"/>
      <c r="AVR60" s="26"/>
      <c r="AVS60" s="26"/>
      <c r="AVT60" s="26"/>
      <c r="AVU60" s="26"/>
      <c r="AVV60" s="26"/>
      <c r="AVW60" s="26"/>
      <c r="AVX60" s="26"/>
      <c r="AVY60" s="26"/>
      <c r="AVZ60" s="26"/>
      <c r="AWA60" s="26"/>
      <c r="AWB60" s="26"/>
      <c r="AWC60" s="26"/>
      <c r="AWD60" s="26"/>
      <c r="AWE60" s="26"/>
      <c r="AWF60" s="26"/>
      <c r="AWG60" s="26"/>
      <c r="AWH60" s="26"/>
      <c r="AWI60" s="26"/>
      <c r="AWJ60" s="26"/>
      <c r="AWK60" s="26"/>
      <c r="AWL60" s="26"/>
      <c r="AWM60" s="26"/>
      <c r="AWN60" s="26"/>
      <c r="AWO60" s="26"/>
      <c r="AWP60" s="26"/>
      <c r="AWQ60" s="26"/>
      <c r="AWR60" s="26"/>
      <c r="AWS60" s="26"/>
      <c r="AWT60" s="26"/>
      <c r="AWU60" s="26"/>
      <c r="AWV60" s="26"/>
      <c r="AWW60" s="26"/>
      <c r="AWX60" s="26"/>
      <c r="AWY60" s="26"/>
      <c r="AWZ60" s="26"/>
      <c r="AXA60" s="26"/>
      <c r="AXB60" s="26"/>
      <c r="AXC60" s="26"/>
      <c r="AXD60" s="26"/>
      <c r="AXE60" s="26"/>
      <c r="AXF60" s="26"/>
      <c r="AXG60" s="26"/>
      <c r="AXH60" s="26"/>
      <c r="AXI60" s="26"/>
      <c r="AXJ60" s="26"/>
      <c r="AXK60" s="26"/>
      <c r="AXL60" s="26"/>
      <c r="AXM60" s="26"/>
      <c r="AXN60" s="26"/>
      <c r="AXO60" s="26"/>
      <c r="AXP60" s="26"/>
      <c r="AXQ60" s="26"/>
      <c r="AXR60" s="26"/>
      <c r="AXS60" s="26"/>
      <c r="AXT60" s="26"/>
      <c r="AXU60" s="26"/>
      <c r="AXV60" s="26"/>
      <c r="AXW60" s="26"/>
      <c r="AXX60" s="26"/>
      <c r="AXY60" s="26"/>
      <c r="AXZ60" s="26"/>
      <c r="AYA60" s="26"/>
      <c r="AYB60" s="26"/>
      <c r="AYC60" s="26"/>
      <c r="AYD60" s="26"/>
      <c r="AYE60" s="26"/>
      <c r="AYF60" s="26"/>
      <c r="AYG60" s="26"/>
      <c r="AYH60" s="26"/>
      <c r="AYI60" s="26"/>
      <c r="AYJ60" s="26"/>
      <c r="AYK60" s="26"/>
      <c r="AYL60" s="26"/>
      <c r="AYM60" s="26"/>
      <c r="AYN60" s="26"/>
      <c r="AYO60" s="26"/>
      <c r="AYP60" s="26"/>
      <c r="AYQ60" s="26"/>
      <c r="AYR60" s="26"/>
      <c r="AYS60" s="26"/>
      <c r="AYT60" s="26"/>
      <c r="AYU60" s="26"/>
      <c r="AYV60" s="26"/>
      <c r="AYW60" s="26"/>
      <c r="AYX60" s="26"/>
      <c r="AYY60" s="26"/>
      <c r="AYZ60" s="26"/>
      <c r="AZA60" s="26"/>
      <c r="AZB60" s="26"/>
      <c r="AZC60" s="26"/>
      <c r="AZD60" s="26"/>
      <c r="AZE60" s="26"/>
      <c r="AZF60" s="26"/>
      <c r="AZG60" s="26"/>
      <c r="AZH60" s="26"/>
      <c r="AZI60" s="26"/>
      <c r="AZJ60" s="26"/>
      <c r="AZK60" s="26"/>
      <c r="AZL60" s="26"/>
      <c r="AZM60" s="26"/>
      <c r="AZN60" s="26"/>
      <c r="AZO60" s="26"/>
      <c r="AZP60" s="26"/>
      <c r="AZQ60" s="26"/>
      <c r="AZR60" s="26"/>
      <c r="AZS60" s="26"/>
      <c r="AZT60" s="26"/>
      <c r="AZU60" s="26"/>
      <c r="AZV60" s="26"/>
      <c r="AZW60" s="26"/>
      <c r="AZX60" s="26"/>
      <c r="AZY60" s="26"/>
      <c r="AZZ60" s="26"/>
      <c r="BAA60" s="26"/>
      <c r="BAB60" s="26"/>
      <c r="BAC60" s="26"/>
      <c r="BAD60" s="26"/>
      <c r="BAE60" s="26"/>
      <c r="BAF60" s="26"/>
      <c r="BAG60" s="26"/>
      <c r="BAH60" s="26"/>
      <c r="BAI60" s="26"/>
      <c r="BAJ60" s="26"/>
      <c r="BAK60" s="26"/>
      <c r="BAL60" s="26"/>
      <c r="BAM60" s="26"/>
      <c r="BAN60" s="26"/>
      <c r="BAO60" s="26"/>
      <c r="BAP60" s="26"/>
      <c r="BAQ60" s="26"/>
      <c r="BAR60" s="26"/>
      <c r="BAS60" s="26"/>
      <c r="BAT60" s="26"/>
      <c r="BAU60" s="26"/>
      <c r="BAV60" s="26"/>
      <c r="BAW60" s="26"/>
      <c r="BAX60" s="26"/>
      <c r="BAY60" s="26"/>
      <c r="BAZ60" s="26"/>
      <c r="BBA60" s="26"/>
      <c r="BBB60" s="26"/>
      <c r="BBC60" s="26"/>
      <c r="BBD60" s="26"/>
      <c r="BBE60" s="26"/>
      <c r="BBF60" s="26"/>
      <c r="BBG60" s="26"/>
      <c r="BBH60" s="26"/>
      <c r="BBI60" s="26"/>
      <c r="BBJ60" s="26"/>
      <c r="BBK60" s="26"/>
      <c r="BBL60" s="26"/>
      <c r="BBM60" s="26"/>
      <c r="BBN60" s="26"/>
      <c r="BBO60" s="26"/>
      <c r="BBP60" s="26"/>
      <c r="BBQ60" s="26"/>
      <c r="BBR60" s="26"/>
      <c r="BBS60" s="26"/>
      <c r="BBT60" s="26"/>
      <c r="BBU60" s="26"/>
      <c r="BBV60" s="26"/>
      <c r="BBW60" s="26"/>
      <c r="BBX60" s="26"/>
      <c r="BBY60" s="26"/>
      <c r="BBZ60" s="26"/>
      <c r="BCA60" s="26"/>
      <c r="BCB60" s="26"/>
      <c r="BCC60" s="26"/>
      <c r="BCD60" s="26"/>
      <c r="BCE60" s="26"/>
      <c r="BCF60" s="26"/>
      <c r="BCG60" s="26"/>
      <c r="BCH60" s="26"/>
      <c r="BCI60" s="26"/>
      <c r="BCJ60" s="26"/>
      <c r="BCK60" s="26"/>
      <c r="BCL60" s="26"/>
      <c r="BCM60" s="26"/>
      <c r="BCN60" s="26"/>
      <c r="BCO60" s="26"/>
      <c r="BCP60" s="26"/>
      <c r="BCQ60" s="26"/>
      <c r="BCR60" s="26"/>
      <c r="BCS60" s="26"/>
      <c r="BCT60" s="26"/>
      <c r="BCU60" s="26"/>
      <c r="BCV60" s="26"/>
      <c r="BCW60" s="26"/>
      <c r="BCX60" s="26"/>
      <c r="BCY60" s="26"/>
      <c r="BCZ60" s="26"/>
      <c r="BDA60" s="26"/>
      <c r="BDB60" s="26"/>
      <c r="BDC60" s="26"/>
      <c r="BDD60" s="26"/>
      <c r="BDE60" s="26"/>
      <c r="BDF60" s="26"/>
      <c r="BDG60" s="26"/>
      <c r="BDH60" s="26"/>
      <c r="BDI60" s="26"/>
      <c r="BDJ60" s="26"/>
      <c r="BDK60" s="26"/>
      <c r="BDL60" s="26"/>
      <c r="BDM60" s="26"/>
      <c r="BDN60" s="26"/>
      <c r="BDO60" s="26"/>
      <c r="BDP60" s="26"/>
      <c r="BDQ60" s="26"/>
      <c r="BDR60" s="26"/>
      <c r="BDS60" s="26"/>
      <c r="BDT60" s="26"/>
      <c r="BDU60" s="26"/>
      <c r="BDV60" s="26"/>
      <c r="BDW60" s="26"/>
      <c r="BDX60" s="26"/>
      <c r="BDY60" s="26"/>
      <c r="BDZ60" s="26"/>
      <c r="BEA60" s="26"/>
      <c r="BEB60" s="26"/>
      <c r="BEC60" s="26"/>
      <c r="BED60" s="26"/>
      <c r="BEE60" s="26"/>
      <c r="BEF60" s="26"/>
      <c r="BEG60" s="26"/>
      <c r="BEH60" s="26"/>
      <c r="BEI60" s="26"/>
      <c r="BEJ60" s="26"/>
      <c r="BEK60" s="26"/>
      <c r="BEL60" s="26"/>
      <c r="BEM60" s="26"/>
      <c r="BEN60" s="26"/>
      <c r="BEO60" s="26"/>
      <c r="BEP60" s="26"/>
      <c r="BEQ60" s="26"/>
      <c r="BER60" s="26"/>
      <c r="BES60" s="26"/>
      <c r="BET60" s="26"/>
      <c r="BEU60" s="26"/>
      <c r="BEV60" s="26"/>
      <c r="BEW60" s="26"/>
      <c r="BEX60" s="26"/>
      <c r="BEY60" s="26"/>
      <c r="BEZ60" s="26"/>
      <c r="BFA60" s="26"/>
      <c r="BFB60" s="26"/>
      <c r="BFC60" s="26"/>
      <c r="BFD60" s="26"/>
      <c r="BFE60" s="26"/>
      <c r="BFF60" s="26"/>
      <c r="BFG60" s="26"/>
      <c r="BFH60" s="26"/>
      <c r="BFI60" s="26"/>
      <c r="BFJ60" s="26"/>
      <c r="BFK60" s="26"/>
      <c r="BFL60" s="26"/>
      <c r="BFM60" s="26"/>
      <c r="BFN60" s="26"/>
      <c r="BFO60" s="26"/>
      <c r="BFP60" s="26"/>
      <c r="BFQ60" s="26"/>
      <c r="BFR60" s="26"/>
      <c r="BFS60" s="26"/>
      <c r="BFT60" s="26"/>
      <c r="BFU60" s="26"/>
      <c r="BFV60" s="26"/>
      <c r="BFW60" s="26"/>
      <c r="BFX60" s="26"/>
      <c r="BFY60" s="26"/>
      <c r="BFZ60" s="26"/>
      <c r="BGA60" s="26"/>
      <c r="BGB60" s="26"/>
      <c r="BGC60" s="26"/>
      <c r="BGD60" s="26"/>
      <c r="BGE60" s="26"/>
      <c r="BGF60" s="26"/>
      <c r="BGG60" s="26"/>
      <c r="BGH60" s="26"/>
      <c r="BGI60" s="26"/>
      <c r="BGJ60" s="26"/>
      <c r="BGK60" s="26"/>
      <c r="BGL60" s="26"/>
      <c r="BGM60" s="26"/>
      <c r="BGN60" s="26"/>
      <c r="BGO60" s="26"/>
      <c r="BGP60" s="26"/>
      <c r="BGQ60" s="26"/>
      <c r="BGR60" s="26"/>
      <c r="BGS60" s="26"/>
      <c r="BGT60" s="26"/>
      <c r="BGU60" s="26"/>
      <c r="BGV60" s="26"/>
      <c r="BGW60" s="26"/>
      <c r="BGX60" s="26"/>
      <c r="BGY60" s="26"/>
      <c r="BGZ60" s="26"/>
      <c r="BHA60" s="26"/>
      <c r="BHB60" s="26"/>
      <c r="BHC60" s="26"/>
      <c r="BHD60" s="26"/>
      <c r="BHE60" s="26"/>
      <c r="BHF60" s="26"/>
      <c r="BHG60" s="26"/>
      <c r="BHH60" s="26"/>
      <c r="BHI60" s="26"/>
      <c r="BHJ60" s="26"/>
      <c r="BHK60" s="26"/>
      <c r="BHL60" s="26"/>
      <c r="BHM60" s="26"/>
      <c r="BHN60" s="26"/>
      <c r="BHO60" s="26"/>
      <c r="BHP60" s="26"/>
      <c r="BHQ60" s="26"/>
      <c r="BHR60" s="26"/>
      <c r="BHS60" s="26"/>
      <c r="BHT60" s="26"/>
      <c r="BHU60" s="26"/>
      <c r="BHV60" s="26"/>
      <c r="BHW60" s="26"/>
      <c r="BHX60" s="26"/>
      <c r="BHY60" s="26"/>
      <c r="BHZ60" s="26"/>
      <c r="BIA60" s="26"/>
      <c r="BIB60" s="26"/>
      <c r="BIC60" s="26"/>
      <c r="BID60" s="26"/>
      <c r="BIE60" s="26"/>
      <c r="BIF60" s="26"/>
      <c r="BIG60" s="26"/>
      <c r="BIH60" s="26"/>
      <c r="BII60" s="26"/>
      <c r="BIJ60" s="26"/>
      <c r="BIK60" s="26"/>
      <c r="BIL60" s="26"/>
      <c r="BIM60" s="26"/>
      <c r="BIN60" s="26"/>
      <c r="BIO60" s="26"/>
      <c r="BIP60" s="26"/>
      <c r="BIQ60" s="26"/>
      <c r="BIR60" s="26"/>
      <c r="BIS60" s="26"/>
      <c r="BIT60" s="26"/>
      <c r="BIU60" s="26"/>
      <c r="BIV60" s="26"/>
      <c r="BIW60" s="26"/>
      <c r="BIX60" s="26"/>
      <c r="BIY60" s="26"/>
      <c r="BIZ60" s="26"/>
      <c r="BJA60" s="26"/>
      <c r="BJB60" s="26"/>
      <c r="BJC60" s="26"/>
      <c r="BJD60" s="26"/>
      <c r="BJE60" s="26"/>
      <c r="BJF60" s="26"/>
      <c r="BJG60" s="26"/>
      <c r="BJH60" s="26"/>
      <c r="BJI60" s="26"/>
      <c r="BJJ60" s="26"/>
      <c r="BJK60" s="26"/>
      <c r="BJL60" s="26"/>
      <c r="BJM60" s="26"/>
      <c r="BJN60" s="26"/>
      <c r="BJO60" s="26"/>
      <c r="BJP60" s="26"/>
      <c r="BJQ60" s="26"/>
      <c r="BJR60" s="26"/>
      <c r="BJS60" s="26"/>
      <c r="BJT60" s="26"/>
      <c r="BJU60" s="26"/>
      <c r="BJV60" s="26"/>
      <c r="BJW60" s="26"/>
      <c r="BJX60" s="26"/>
      <c r="BJY60" s="26"/>
      <c r="BJZ60" s="26"/>
      <c r="BKA60" s="26"/>
      <c r="BKB60" s="26"/>
      <c r="BKC60" s="26"/>
      <c r="BKD60" s="26"/>
      <c r="BKE60" s="26"/>
      <c r="BKF60" s="26"/>
      <c r="BKG60" s="26"/>
      <c r="BKH60" s="26"/>
      <c r="BKI60" s="26"/>
      <c r="BKJ60" s="26"/>
      <c r="BKK60" s="26"/>
      <c r="BKL60" s="26"/>
      <c r="BKM60" s="26"/>
      <c r="BKN60" s="26"/>
      <c r="BKO60" s="26"/>
      <c r="BKP60" s="26"/>
      <c r="BKQ60" s="26"/>
      <c r="BKR60" s="26"/>
      <c r="BKS60" s="26"/>
      <c r="BKT60" s="26"/>
      <c r="BKU60" s="26"/>
      <c r="BKV60" s="26"/>
      <c r="BKW60" s="26"/>
      <c r="BKX60" s="26"/>
      <c r="BKY60" s="26"/>
      <c r="BKZ60" s="26"/>
      <c r="BLA60" s="26"/>
      <c r="BLB60" s="26"/>
      <c r="BLC60" s="26"/>
      <c r="BLD60" s="26"/>
      <c r="BLE60" s="26"/>
      <c r="BLF60" s="26"/>
      <c r="BLG60" s="26"/>
      <c r="BLH60" s="26"/>
      <c r="BLI60" s="26"/>
      <c r="BLJ60" s="26"/>
      <c r="BLK60" s="26"/>
      <c r="BLL60" s="26"/>
      <c r="BLM60" s="26"/>
      <c r="BLN60" s="26"/>
      <c r="BLO60" s="26"/>
      <c r="BLP60" s="26"/>
      <c r="BLQ60" s="26"/>
      <c r="BLR60" s="26"/>
      <c r="BLS60" s="26"/>
      <c r="BLT60" s="26"/>
      <c r="BLU60" s="26"/>
      <c r="BLV60" s="26"/>
      <c r="BLW60" s="26"/>
      <c r="BLX60" s="26"/>
      <c r="BLY60" s="26"/>
      <c r="BLZ60" s="26"/>
      <c r="BMA60" s="26"/>
      <c r="BMB60" s="26"/>
      <c r="BMC60" s="26"/>
      <c r="BMD60" s="26"/>
      <c r="BME60" s="26"/>
      <c r="BMF60" s="26"/>
      <c r="BMG60" s="26"/>
      <c r="BMH60" s="26"/>
      <c r="BMI60" s="26"/>
      <c r="BMJ60" s="26"/>
      <c r="BMK60" s="26"/>
      <c r="BML60" s="26"/>
      <c r="BMM60" s="26"/>
      <c r="BMN60" s="26"/>
      <c r="BMO60" s="26"/>
      <c r="BMP60" s="26"/>
      <c r="BMQ60" s="26"/>
      <c r="BMR60" s="26"/>
      <c r="BMS60" s="26"/>
      <c r="BMT60" s="26"/>
      <c r="BMU60" s="26"/>
      <c r="BMV60" s="26"/>
      <c r="BMW60" s="26"/>
      <c r="BMX60" s="26"/>
      <c r="BMY60" s="26"/>
      <c r="BMZ60" s="26"/>
      <c r="BNA60" s="26"/>
      <c r="BNB60" s="26"/>
      <c r="BNC60" s="26"/>
      <c r="BND60" s="26"/>
      <c r="BNE60" s="26"/>
      <c r="BNF60" s="26"/>
      <c r="BNG60" s="26"/>
      <c r="BNH60" s="26"/>
      <c r="BNI60" s="26"/>
      <c r="BNJ60" s="26"/>
      <c r="BNK60" s="26"/>
      <c r="BNL60" s="26"/>
      <c r="BNM60" s="26"/>
      <c r="BNN60" s="26"/>
      <c r="BNO60" s="26"/>
      <c r="BNP60" s="26"/>
      <c r="BNQ60" s="26"/>
      <c r="BNR60" s="26"/>
      <c r="BNS60" s="26"/>
      <c r="BNT60" s="26"/>
      <c r="BNU60" s="26"/>
      <c r="BNV60" s="26"/>
      <c r="BNW60" s="26"/>
      <c r="BNX60" s="26"/>
      <c r="BNY60" s="26"/>
      <c r="BNZ60" s="26"/>
      <c r="BOA60" s="26"/>
      <c r="BOB60" s="26"/>
      <c r="BOC60" s="26"/>
      <c r="BOD60" s="26"/>
      <c r="BOE60" s="26"/>
      <c r="BOF60" s="26"/>
      <c r="BOG60" s="26"/>
      <c r="BOH60" s="26"/>
      <c r="BOI60" s="26"/>
      <c r="BOJ60" s="26"/>
      <c r="BOK60" s="26"/>
      <c r="BOL60" s="26"/>
      <c r="BOM60" s="26"/>
      <c r="BON60" s="26"/>
      <c r="BOO60" s="26"/>
      <c r="BOP60" s="26"/>
      <c r="BOQ60" s="26"/>
      <c r="BOR60" s="26"/>
      <c r="BOS60" s="26"/>
      <c r="BOT60" s="26"/>
      <c r="BOU60" s="26"/>
      <c r="BOV60" s="26"/>
      <c r="BOW60" s="26"/>
      <c r="BOX60" s="26"/>
      <c r="BOY60" s="26"/>
      <c r="BOZ60" s="26"/>
      <c r="BPA60" s="26"/>
      <c r="BPB60" s="26"/>
      <c r="BPC60" s="26"/>
      <c r="BPD60" s="26"/>
      <c r="BPE60" s="26"/>
      <c r="BPF60" s="26"/>
      <c r="BPG60" s="26"/>
      <c r="BPH60" s="26"/>
      <c r="BPI60" s="26"/>
      <c r="BPJ60" s="26"/>
      <c r="BPK60" s="26"/>
      <c r="BPL60" s="26"/>
      <c r="BPM60" s="26"/>
      <c r="BPN60" s="26"/>
      <c r="BPO60" s="26"/>
      <c r="BPP60" s="26"/>
      <c r="BPQ60" s="26"/>
      <c r="BPR60" s="26"/>
      <c r="BPS60" s="26"/>
      <c r="BPT60" s="26"/>
      <c r="BPU60" s="26"/>
      <c r="BPV60" s="26"/>
      <c r="BPW60" s="26"/>
      <c r="BPX60" s="26"/>
      <c r="BPY60" s="26"/>
      <c r="BPZ60" s="26"/>
      <c r="BQA60" s="26"/>
      <c r="BQB60" s="26"/>
      <c r="BQC60" s="26"/>
      <c r="BQD60" s="26"/>
      <c r="BQE60" s="26"/>
      <c r="BQF60" s="26"/>
      <c r="BQG60" s="26"/>
      <c r="BQH60" s="26"/>
      <c r="BQI60" s="26"/>
      <c r="BQJ60" s="26"/>
      <c r="BQK60" s="26"/>
      <c r="BQL60" s="26"/>
      <c r="BQM60" s="26"/>
      <c r="BQN60" s="26"/>
      <c r="BQO60" s="26"/>
      <c r="BQP60" s="26"/>
      <c r="BQQ60" s="26"/>
      <c r="BQR60" s="26"/>
      <c r="BQS60" s="26"/>
      <c r="BQT60" s="26"/>
      <c r="BQU60" s="26"/>
      <c r="BQV60" s="26"/>
      <c r="BQW60" s="26"/>
      <c r="BQX60" s="26"/>
      <c r="BQY60" s="26"/>
      <c r="BQZ60" s="26"/>
      <c r="BRA60" s="26"/>
      <c r="BRB60" s="26"/>
      <c r="BRC60" s="26"/>
      <c r="BRD60" s="26"/>
      <c r="BRE60" s="26"/>
      <c r="BRF60" s="26"/>
      <c r="BRG60" s="26"/>
      <c r="BRH60" s="26"/>
      <c r="BRI60" s="26"/>
      <c r="BRJ60" s="26"/>
      <c r="BRK60" s="26"/>
      <c r="BRL60" s="26"/>
      <c r="BRM60" s="26"/>
      <c r="BRN60" s="26"/>
      <c r="BRO60" s="26"/>
      <c r="BRP60" s="26"/>
      <c r="BRQ60" s="26"/>
      <c r="BRR60" s="26"/>
      <c r="BRS60" s="26"/>
      <c r="BRT60" s="26"/>
      <c r="BRU60" s="26"/>
      <c r="BRV60" s="26"/>
      <c r="BRW60" s="26"/>
      <c r="BRX60" s="26"/>
      <c r="BRY60" s="26"/>
      <c r="BRZ60" s="26"/>
      <c r="BSA60" s="26"/>
      <c r="BSB60" s="26"/>
      <c r="BSC60" s="26"/>
      <c r="BSD60" s="26"/>
      <c r="BSE60" s="26"/>
      <c r="BSF60" s="26"/>
      <c r="BSG60" s="26"/>
      <c r="BSH60" s="26"/>
      <c r="BSI60" s="26"/>
      <c r="BSJ60" s="26"/>
      <c r="BSK60" s="26"/>
      <c r="BSL60" s="26"/>
      <c r="BSM60" s="26"/>
      <c r="BSN60" s="26"/>
      <c r="BSO60" s="26"/>
      <c r="BSP60" s="26"/>
      <c r="BSQ60" s="26"/>
      <c r="BSR60" s="26"/>
      <c r="BSS60" s="26"/>
      <c r="BST60" s="26"/>
      <c r="BSU60" s="26"/>
      <c r="BSV60" s="26"/>
      <c r="BSW60" s="26"/>
      <c r="BSX60" s="26"/>
      <c r="BSY60" s="26"/>
      <c r="BSZ60" s="26"/>
      <c r="BTA60" s="26"/>
      <c r="BTB60" s="26"/>
      <c r="BTC60" s="26"/>
      <c r="BTD60" s="26"/>
      <c r="BTE60" s="26"/>
      <c r="BTF60" s="26"/>
      <c r="BTG60" s="26"/>
      <c r="BTH60" s="26"/>
      <c r="BTI60" s="26"/>
      <c r="BTJ60" s="26"/>
      <c r="BTK60" s="26"/>
      <c r="BTL60" s="26"/>
      <c r="BTM60" s="26"/>
      <c r="BTN60" s="26"/>
      <c r="BTO60" s="26"/>
      <c r="BTP60" s="26"/>
      <c r="BTQ60" s="26"/>
      <c r="BTR60" s="26"/>
      <c r="BTS60" s="26"/>
      <c r="BTT60" s="26"/>
      <c r="BTU60" s="26"/>
      <c r="BTV60" s="26"/>
      <c r="BTW60" s="26"/>
      <c r="BTX60" s="26"/>
      <c r="BTY60" s="26"/>
      <c r="BTZ60" s="26"/>
      <c r="BUA60" s="26"/>
      <c r="BUB60" s="26"/>
      <c r="BUC60" s="26"/>
      <c r="BUD60" s="26"/>
      <c r="BUE60" s="26"/>
      <c r="BUF60" s="26"/>
      <c r="BUG60" s="26"/>
      <c r="BUH60" s="26"/>
      <c r="BUI60" s="26"/>
      <c r="BUJ60" s="26"/>
      <c r="BUK60" s="26"/>
      <c r="BUL60" s="26"/>
      <c r="BUM60" s="26"/>
      <c r="BUN60" s="26"/>
      <c r="BUO60" s="26"/>
      <c r="BUP60" s="26"/>
      <c r="BUQ60" s="26"/>
      <c r="BUR60" s="26"/>
      <c r="BUS60" s="26"/>
      <c r="BUT60" s="26"/>
      <c r="BUU60" s="26"/>
      <c r="BUV60" s="26"/>
      <c r="BUW60" s="26"/>
      <c r="BUX60" s="26"/>
      <c r="BUY60" s="26"/>
      <c r="BUZ60" s="26"/>
      <c r="BVA60" s="26"/>
      <c r="BVB60" s="26"/>
      <c r="BVC60" s="26"/>
      <c r="BVD60" s="26"/>
      <c r="BVE60" s="26"/>
      <c r="BVF60" s="26"/>
      <c r="BVG60" s="26"/>
      <c r="BVH60" s="26"/>
      <c r="BVI60" s="26"/>
      <c r="BVJ60" s="26"/>
      <c r="BVK60" s="26"/>
      <c r="BVL60" s="26"/>
      <c r="BVM60" s="26"/>
      <c r="BVN60" s="26"/>
      <c r="BVO60" s="26"/>
      <c r="BVP60" s="26"/>
      <c r="BVQ60" s="26"/>
      <c r="BVR60" s="26"/>
      <c r="BVS60" s="26"/>
      <c r="BVT60" s="26"/>
      <c r="BVU60" s="26"/>
      <c r="BVV60" s="26"/>
      <c r="BVW60" s="26"/>
      <c r="BVX60" s="26"/>
      <c r="BVY60" s="26"/>
      <c r="BVZ60" s="26"/>
      <c r="BWA60" s="26"/>
      <c r="BWB60" s="26"/>
      <c r="BWC60" s="26"/>
      <c r="BWD60" s="26"/>
      <c r="BWE60" s="26"/>
      <c r="BWF60" s="26"/>
      <c r="BWG60" s="26"/>
      <c r="BWH60" s="26"/>
      <c r="BWI60" s="26"/>
      <c r="BWJ60" s="26"/>
      <c r="BWK60" s="26"/>
      <c r="BWL60" s="26"/>
      <c r="BWM60" s="26"/>
      <c r="BWN60" s="26"/>
      <c r="BWO60" s="26"/>
      <c r="BWP60" s="26"/>
      <c r="BWQ60" s="26"/>
      <c r="BWR60" s="26"/>
      <c r="BWS60" s="26"/>
      <c r="BWT60" s="26"/>
      <c r="BWU60" s="26"/>
      <c r="BWV60" s="26"/>
      <c r="BWW60" s="26"/>
      <c r="BWX60" s="26"/>
      <c r="BWY60" s="26"/>
      <c r="BWZ60" s="26"/>
      <c r="BXA60" s="26"/>
      <c r="BXB60" s="26"/>
      <c r="BXC60" s="26"/>
      <c r="BXD60" s="26"/>
      <c r="BXE60" s="26"/>
      <c r="BXF60" s="26"/>
      <c r="BXG60" s="26"/>
      <c r="BXH60" s="26"/>
      <c r="BXI60" s="26"/>
      <c r="BXJ60" s="26"/>
      <c r="BXK60" s="26"/>
      <c r="BXL60" s="26"/>
      <c r="BXM60" s="26"/>
      <c r="BXN60" s="26"/>
      <c r="BXO60" s="26"/>
      <c r="BXP60" s="26"/>
      <c r="BXQ60" s="26"/>
      <c r="BXR60" s="26"/>
      <c r="BXS60" s="26"/>
      <c r="BXT60" s="26"/>
      <c r="BXU60" s="26"/>
      <c r="BXV60" s="26"/>
      <c r="BXW60" s="26"/>
      <c r="BXX60" s="26"/>
      <c r="BXY60" s="26"/>
      <c r="BXZ60" s="26"/>
      <c r="BYA60" s="26"/>
      <c r="BYB60" s="26"/>
      <c r="BYC60" s="26"/>
      <c r="BYD60" s="26"/>
      <c r="BYE60" s="26"/>
      <c r="BYF60" s="26"/>
      <c r="BYG60" s="26"/>
      <c r="BYH60" s="26"/>
      <c r="BYI60" s="26"/>
      <c r="BYJ60" s="26"/>
      <c r="BYK60" s="26"/>
      <c r="BYL60" s="26"/>
      <c r="BYM60" s="26"/>
      <c r="BYN60" s="26"/>
      <c r="BYO60" s="26"/>
      <c r="BYP60" s="26"/>
      <c r="BYQ60" s="26"/>
      <c r="BYR60" s="26"/>
      <c r="BYS60" s="26"/>
      <c r="BYT60" s="26"/>
      <c r="BYU60" s="26"/>
      <c r="BYV60" s="26"/>
      <c r="BYW60" s="26"/>
      <c r="BYX60" s="26"/>
      <c r="BYY60" s="26"/>
      <c r="BYZ60" s="26"/>
      <c r="BZA60" s="26"/>
      <c r="BZB60" s="26"/>
      <c r="BZC60" s="26"/>
      <c r="BZD60" s="26"/>
      <c r="BZE60" s="26"/>
      <c r="BZF60" s="26"/>
      <c r="BZG60" s="26"/>
      <c r="BZH60" s="26"/>
      <c r="BZI60" s="26"/>
      <c r="BZJ60" s="26"/>
      <c r="BZK60" s="26"/>
      <c r="BZL60" s="26"/>
      <c r="BZM60" s="26"/>
      <c r="BZN60" s="26"/>
      <c r="BZO60" s="26"/>
      <c r="BZP60" s="26"/>
      <c r="BZQ60" s="26"/>
      <c r="BZR60" s="26"/>
      <c r="BZS60" s="26"/>
      <c r="BZT60" s="26"/>
      <c r="BZU60" s="26"/>
      <c r="BZV60" s="26"/>
      <c r="BZW60" s="26"/>
      <c r="BZX60" s="26"/>
      <c r="BZY60" s="26"/>
      <c r="BZZ60" s="26"/>
      <c r="CAA60" s="26"/>
      <c r="CAB60" s="26"/>
      <c r="CAC60" s="26"/>
      <c r="CAD60" s="26"/>
      <c r="CAE60" s="26"/>
      <c r="CAF60" s="26"/>
      <c r="CAG60" s="26"/>
      <c r="CAH60" s="26"/>
      <c r="CAI60" s="26"/>
      <c r="CAJ60" s="26"/>
      <c r="CAK60" s="26"/>
      <c r="CAL60" s="26"/>
      <c r="CAM60" s="26"/>
      <c r="CAN60" s="26"/>
      <c r="CAO60" s="26"/>
      <c r="CAP60" s="26"/>
      <c r="CAQ60" s="26"/>
      <c r="CAR60" s="26"/>
      <c r="CAS60" s="26"/>
      <c r="CAT60" s="26"/>
      <c r="CAU60" s="26"/>
      <c r="CAV60" s="26"/>
      <c r="CAW60" s="26"/>
      <c r="CAX60" s="26"/>
      <c r="CAY60" s="26"/>
      <c r="CAZ60" s="26"/>
      <c r="CBA60" s="26"/>
      <c r="CBB60" s="26"/>
      <c r="CBC60" s="26"/>
      <c r="CBD60" s="26"/>
      <c r="CBE60" s="26"/>
      <c r="CBF60" s="26"/>
      <c r="CBG60" s="26"/>
      <c r="CBH60" s="26"/>
      <c r="CBI60" s="26"/>
      <c r="CBJ60" s="26"/>
      <c r="CBK60" s="26"/>
      <c r="CBL60" s="26"/>
      <c r="CBM60" s="26"/>
      <c r="CBN60" s="26"/>
      <c r="CBO60" s="26"/>
      <c r="CBP60" s="26"/>
      <c r="CBQ60" s="26"/>
      <c r="CBR60" s="26"/>
      <c r="CBS60" s="26"/>
      <c r="CBT60" s="26"/>
      <c r="CBU60" s="26"/>
      <c r="CBV60" s="26"/>
      <c r="CBW60" s="26"/>
      <c r="CBX60" s="26"/>
      <c r="CBY60" s="26"/>
      <c r="CBZ60" s="26"/>
      <c r="CCA60" s="26"/>
      <c r="CCB60" s="26"/>
      <c r="CCC60" s="26"/>
      <c r="CCD60" s="26"/>
      <c r="CCE60" s="26"/>
      <c r="CCF60" s="26"/>
      <c r="CCG60" s="26"/>
      <c r="CCH60" s="26"/>
      <c r="CCI60" s="26"/>
      <c r="CCJ60" s="26"/>
      <c r="CCK60" s="26"/>
      <c r="CCL60" s="26"/>
      <c r="CCM60" s="26"/>
      <c r="CCN60" s="26"/>
      <c r="CCO60" s="26"/>
      <c r="CCP60" s="26"/>
      <c r="CCQ60" s="26"/>
      <c r="CCR60" s="26"/>
      <c r="CCS60" s="26"/>
      <c r="CCT60" s="26"/>
      <c r="CCU60" s="26"/>
      <c r="CCV60" s="26"/>
      <c r="CCW60" s="26"/>
      <c r="CCX60" s="26"/>
      <c r="CCY60" s="26"/>
      <c r="CCZ60" s="26"/>
      <c r="CDA60" s="26"/>
      <c r="CDB60" s="26"/>
      <c r="CDC60" s="26"/>
      <c r="CDD60" s="26"/>
      <c r="CDE60" s="26"/>
      <c r="CDF60" s="26"/>
      <c r="CDG60" s="26"/>
      <c r="CDH60" s="26"/>
      <c r="CDI60" s="26"/>
      <c r="CDJ60" s="26"/>
      <c r="CDK60" s="26"/>
      <c r="CDL60" s="26"/>
      <c r="CDM60" s="26"/>
      <c r="CDN60" s="26"/>
      <c r="CDO60" s="26"/>
      <c r="CDP60" s="26"/>
      <c r="CDQ60" s="26"/>
      <c r="CDR60" s="26"/>
      <c r="CDS60" s="26"/>
      <c r="CDT60" s="26"/>
      <c r="CDU60" s="26"/>
      <c r="CDV60" s="26"/>
      <c r="CDW60" s="26"/>
      <c r="CDX60" s="26"/>
      <c r="CDY60" s="26"/>
      <c r="CDZ60" s="26"/>
      <c r="CEA60" s="26"/>
      <c r="CEB60" s="26"/>
      <c r="CEC60" s="26"/>
      <c r="CED60" s="26"/>
      <c r="CEE60" s="26"/>
      <c r="CEF60" s="26"/>
      <c r="CEG60" s="26"/>
      <c r="CEH60" s="26"/>
      <c r="CEI60" s="26"/>
      <c r="CEJ60" s="26"/>
      <c r="CEK60" s="26"/>
      <c r="CEL60" s="26"/>
      <c r="CEM60" s="26"/>
      <c r="CEN60" s="26"/>
      <c r="CEO60" s="26"/>
      <c r="CEP60" s="26"/>
      <c r="CEQ60" s="26"/>
      <c r="CER60" s="26"/>
      <c r="CES60" s="26"/>
      <c r="CET60" s="26"/>
      <c r="CEU60" s="26"/>
      <c r="CEV60" s="26"/>
      <c r="CEW60" s="26"/>
      <c r="CEX60" s="26"/>
      <c r="CEY60" s="26"/>
      <c r="CEZ60" s="26"/>
      <c r="CFA60" s="26"/>
      <c r="CFB60" s="26"/>
      <c r="CFC60" s="26"/>
      <c r="CFD60" s="26"/>
      <c r="CFE60" s="26"/>
      <c r="CFF60" s="26"/>
      <c r="CFG60" s="26"/>
      <c r="CFH60" s="26"/>
      <c r="CFI60" s="26"/>
      <c r="CFJ60" s="26"/>
      <c r="CFK60" s="26"/>
      <c r="CFL60" s="26"/>
      <c r="CFM60" s="26"/>
      <c r="CFN60" s="26"/>
      <c r="CFO60" s="26"/>
      <c r="CFP60" s="26"/>
      <c r="CFQ60" s="26"/>
      <c r="CFR60" s="26"/>
      <c r="CFS60" s="26"/>
      <c r="CFT60" s="26"/>
      <c r="CFU60" s="26"/>
      <c r="CFV60" s="26"/>
      <c r="CFW60" s="26"/>
      <c r="CFX60" s="26"/>
      <c r="CFY60" s="26"/>
      <c r="CFZ60" s="26"/>
      <c r="CGA60" s="26"/>
      <c r="CGB60" s="26"/>
      <c r="CGC60" s="26"/>
      <c r="CGD60" s="26"/>
      <c r="CGE60" s="26"/>
      <c r="CGF60" s="26"/>
      <c r="CGG60" s="26"/>
      <c r="CGH60" s="26"/>
      <c r="CGI60" s="26"/>
      <c r="CGJ60" s="26"/>
      <c r="CGK60" s="26"/>
      <c r="CGL60" s="26"/>
      <c r="CGM60" s="26"/>
      <c r="CGN60" s="26"/>
      <c r="CGO60" s="26"/>
      <c r="CGP60" s="26"/>
      <c r="CGQ60" s="26"/>
      <c r="CGR60" s="26"/>
      <c r="CGS60" s="26"/>
      <c r="CGT60" s="26"/>
      <c r="CGU60" s="26"/>
      <c r="CGV60" s="26"/>
      <c r="CGW60" s="26"/>
      <c r="CGX60" s="26"/>
      <c r="CGY60" s="26"/>
      <c r="CGZ60" s="26"/>
      <c r="CHA60" s="26"/>
      <c r="CHB60" s="26"/>
      <c r="CHC60" s="26"/>
      <c r="CHD60" s="26"/>
      <c r="CHE60" s="26"/>
      <c r="CHF60" s="26"/>
      <c r="CHG60" s="26"/>
      <c r="CHH60" s="26"/>
      <c r="CHI60" s="26"/>
      <c r="CHJ60" s="26"/>
      <c r="CHK60" s="26"/>
      <c r="CHL60" s="26"/>
      <c r="CHM60" s="26"/>
      <c r="CHN60" s="26"/>
      <c r="CHO60" s="26"/>
      <c r="CHP60" s="26"/>
      <c r="CHQ60" s="26"/>
      <c r="CHR60" s="26"/>
      <c r="CHS60" s="26"/>
      <c r="CHT60" s="26"/>
      <c r="CHU60" s="26"/>
      <c r="CHV60" s="26"/>
      <c r="CHW60" s="26"/>
      <c r="CHX60" s="26"/>
      <c r="CHY60" s="26"/>
      <c r="CHZ60" s="26"/>
      <c r="CIA60" s="26"/>
      <c r="CIB60" s="26"/>
      <c r="CIC60" s="26"/>
      <c r="CID60" s="26"/>
      <c r="CIE60" s="26"/>
      <c r="CIF60" s="26"/>
      <c r="CIG60" s="26"/>
      <c r="CIH60" s="26"/>
      <c r="CII60" s="26"/>
      <c r="CIJ60" s="26"/>
      <c r="CIK60" s="26"/>
      <c r="CIL60" s="26"/>
      <c r="CIM60" s="26"/>
      <c r="CIN60" s="26"/>
      <c r="CIO60" s="26"/>
      <c r="CIP60" s="26"/>
      <c r="CIQ60" s="26"/>
      <c r="CIR60" s="26"/>
      <c r="CIS60" s="26"/>
      <c r="CIT60" s="26"/>
      <c r="CIU60" s="26"/>
      <c r="CIV60" s="26"/>
      <c r="CIW60" s="26"/>
      <c r="CIX60" s="26"/>
      <c r="CIY60" s="26"/>
      <c r="CIZ60" s="26"/>
      <c r="CJA60" s="26"/>
      <c r="CJB60" s="26"/>
      <c r="CJC60" s="26"/>
      <c r="CJD60" s="26"/>
      <c r="CJE60" s="26"/>
      <c r="CJF60" s="26"/>
      <c r="CJG60" s="26"/>
      <c r="CJH60" s="26"/>
      <c r="CJI60" s="26"/>
      <c r="CJJ60" s="26"/>
      <c r="CJK60" s="26"/>
      <c r="CJL60" s="26"/>
      <c r="CJM60" s="26"/>
      <c r="CJN60" s="26"/>
      <c r="CJO60" s="26"/>
      <c r="CJP60" s="26"/>
      <c r="CJQ60" s="26"/>
      <c r="CJR60" s="26"/>
      <c r="CJS60" s="26"/>
      <c r="CJT60" s="26"/>
      <c r="CJU60" s="26"/>
      <c r="CJV60" s="26"/>
      <c r="CJW60" s="26"/>
      <c r="CJX60" s="26"/>
      <c r="CJY60" s="26"/>
      <c r="CJZ60" s="26"/>
      <c r="CKA60" s="26"/>
      <c r="CKB60" s="26"/>
      <c r="CKC60" s="26"/>
      <c r="CKD60" s="26"/>
      <c r="CKE60" s="26"/>
      <c r="CKF60" s="26"/>
      <c r="CKG60" s="26"/>
      <c r="CKH60" s="26"/>
      <c r="CKI60" s="26"/>
      <c r="CKJ60" s="26"/>
      <c r="CKK60" s="26"/>
      <c r="CKL60" s="26"/>
      <c r="CKM60" s="26"/>
      <c r="CKN60" s="26"/>
      <c r="CKO60" s="26"/>
      <c r="CKP60" s="26"/>
      <c r="CKQ60" s="26"/>
      <c r="CKR60" s="26"/>
      <c r="CKS60" s="26"/>
      <c r="CKT60" s="26"/>
      <c r="CKU60" s="26"/>
      <c r="CKV60" s="26"/>
      <c r="CKW60" s="26"/>
      <c r="CKX60" s="26"/>
      <c r="CKY60" s="26"/>
      <c r="CKZ60" s="26"/>
      <c r="CLA60" s="26"/>
      <c r="CLB60" s="26"/>
      <c r="CLC60" s="26"/>
      <c r="CLD60" s="26"/>
      <c r="CLE60" s="26"/>
      <c r="CLF60" s="26"/>
      <c r="CLG60" s="26"/>
      <c r="CLH60" s="26"/>
      <c r="CLI60" s="26"/>
      <c r="CLJ60" s="26"/>
      <c r="CLK60" s="26"/>
      <c r="CLL60" s="26"/>
      <c r="CLM60" s="26"/>
      <c r="CLN60" s="26"/>
      <c r="CLO60" s="26"/>
      <c r="CLP60" s="26"/>
      <c r="CLQ60" s="26"/>
      <c r="CLR60" s="26"/>
      <c r="CLS60" s="26"/>
      <c r="CLT60" s="26"/>
      <c r="CLU60" s="26"/>
      <c r="CLV60" s="26"/>
      <c r="CLW60" s="26"/>
      <c r="CLX60" s="26"/>
      <c r="CLY60" s="26"/>
      <c r="CLZ60" s="26"/>
      <c r="CMA60" s="26"/>
      <c r="CMB60" s="26"/>
      <c r="CMC60" s="26"/>
      <c r="CMD60" s="26"/>
      <c r="CME60" s="26"/>
      <c r="CMF60" s="26"/>
      <c r="CMG60" s="26"/>
      <c r="CMH60" s="26"/>
      <c r="CMI60" s="26"/>
      <c r="CMJ60" s="26"/>
      <c r="CMK60" s="26"/>
      <c r="CML60" s="26"/>
      <c r="CMM60" s="26"/>
      <c r="CMN60" s="26"/>
      <c r="CMO60" s="26"/>
      <c r="CMP60" s="26"/>
      <c r="CMQ60" s="26"/>
      <c r="CMR60" s="26"/>
      <c r="CMS60" s="26"/>
      <c r="CMT60" s="26"/>
      <c r="CMU60" s="26"/>
      <c r="CMV60" s="26"/>
      <c r="CMW60" s="26"/>
      <c r="CMX60" s="26"/>
      <c r="CMY60" s="26"/>
      <c r="CMZ60" s="26"/>
      <c r="CNA60" s="26"/>
      <c r="CNB60" s="26"/>
      <c r="CNC60" s="26"/>
      <c r="CND60" s="26"/>
      <c r="CNE60" s="26"/>
      <c r="CNF60" s="26"/>
      <c r="CNG60" s="26"/>
      <c r="CNH60" s="26"/>
      <c r="CNI60" s="26"/>
      <c r="CNJ60" s="26"/>
      <c r="CNK60" s="26"/>
      <c r="CNL60" s="26"/>
      <c r="CNM60" s="26"/>
      <c r="CNN60" s="26"/>
      <c r="CNO60" s="26"/>
      <c r="CNP60" s="26"/>
      <c r="CNQ60" s="26"/>
      <c r="CNR60" s="26"/>
      <c r="CNS60" s="26"/>
      <c r="CNT60" s="26"/>
      <c r="CNU60" s="26"/>
      <c r="CNV60" s="26"/>
      <c r="CNW60" s="26"/>
      <c r="CNX60" s="26"/>
      <c r="CNY60" s="26"/>
      <c r="CNZ60" s="26"/>
      <c r="COA60" s="26"/>
      <c r="COB60" s="26"/>
      <c r="COC60" s="26"/>
      <c r="COD60" s="26"/>
      <c r="COE60" s="26"/>
      <c r="COF60" s="26"/>
      <c r="COG60" s="26"/>
      <c r="COH60" s="26"/>
      <c r="COI60" s="26"/>
      <c r="COJ60" s="26"/>
      <c r="COK60" s="26"/>
      <c r="COL60" s="26"/>
      <c r="COM60" s="26"/>
      <c r="CON60" s="26"/>
      <c r="COO60" s="26"/>
      <c r="COP60" s="26"/>
      <c r="COQ60" s="26"/>
      <c r="COR60" s="26"/>
      <c r="COS60" s="26"/>
      <c r="COT60" s="26"/>
      <c r="COU60" s="26"/>
      <c r="COV60" s="26"/>
      <c r="COW60" s="26"/>
      <c r="COX60" s="26"/>
      <c r="COY60" s="26"/>
      <c r="COZ60" s="26"/>
      <c r="CPA60" s="26"/>
      <c r="CPB60" s="26"/>
      <c r="CPC60" s="26"/>
      <c r="CPD60" s="26"/>
      <c r="CPE60" s="26"/>
      <c r="CPF60" s="26"/>
      <c r="CPG60" s="26"/>
      <c r="CPH60" s="26"/>
      <c r="CPI60" s="26"/>
      <c r="CPJ60" s="26"/>
      <c r="CPK60" s="26"/>
      <c r="CPL60" s="26"/>
      <c r="CPM60" s="26"/>
      <c r="CPN60" s="26"/>
      <c r="CPO60" s="26"/>
      <c r="CPP60" s="26"/>
      <c r="CPQ60" s="26"/>
      <c r="CPR60" s="26"/>
      <c r="CPS60" s="26"/>
      <c r="CPT60" s="26"/>
      <c r="CPU60" s="26"/>
      <c r="CPV60" s="26"/>
      <c r="CPW60" s="26"/>
      <c r="CPX60" s="26"/>
      <c r="CPY60" s="26"/>
      <c r="CPZ60" s="26"/>
      <c r="CQA60" s="26"/>
      <c r="CQB60" s="26"/>
      <c r="CQC60" s="26"/>
      <c r="CQD60" s="26"/>
      <c r="CQE60" s="26"/>
      <c r="CQF60" s="26"/>
      <c r="CQG60" s="26"/>
      <c r="CQH60" s="26"/>
      <c r="CQI60" s="26"/>
      <c r="CQJ60" s="26"/>
      <c r="CQK60" s="26"/>
      <c r="CQL60" s="26"/>
      <c r="CQM60" s="26"/>
      <c r="CQN60" s="26"/>
      <c r="CQO60" s="26"/>
      <c r="CQP60" s="26"/>
      <c r="CQQ60" s="26"/>
      <c r="CQR60" s="26"/>
      <c r="CQS60" s="26"/>
      <c r="CQT60" s="26"/>
      <c r="CQU60" s="26"/>
      <c r="CQV60" s="26"/>
      <c r="CQW60" s="26"/>
      <c r="CQX60" s="26"/>
      <c r="CQY60" s="26"/>
      <c r="CQZ60" s="26"/>
      <c r="CRA60" s="26"/>
      <c r="CRB60" s="26"/>
      <c r="CRC60" s="26"/>
      <c r="CRD60" s="26"/>
      <c r="CRE60" s="26"/>
      <c r="CRF60" s="26"/>
      <c r="CRG60" s="26"/>
      <c r="CRH60" s="26"/>
      <c r="CRI60" s="26"/>
      <c r="CRJ60" s="26"/>
      <c r="CRK60" s="26"/>
      <c r="CRL60" s="26"/>
      <c r="CRM60" s="26"/>
      <c r="CRN60" s="26"/>
      <c r="CRO60" s="26"/>
      <c r="CRP60" s="26"/>
      <c r="CRQ60" s="26"/>
      <c r="CRR60" s="26"/>
      <c r="CRS60" s="26"/>
      <c r="CRT60" s="26"/>
      <c r="CRU60" s="26"/>
      <c r="CRV60" s="26"/>
      <c r="CRW60" s="26"/>
      <c r="CRX60" s="26"/>
      <c r="CRY60" s="26"/>
      <c r="CRZ60" s="26"/>
      <c r="CSA60" s="26"/>
      <c r="CSB60" s="26"/>
      <c r="CSC60" s="26"/>
      <c r="CSD60" s="26"/>
      <c r="CSE60" s="26"/>
      <c r="CSF60" s="26"/>
      <c r="CSG60" s="26"/>
      <c r="CSH60" s="26"/>
      <c r="CSI60" s="26"/>
      <c r="CSJ60" s="26"/>
      <c r="CSK60" s="26"/>
      <c r="CSL60" s="26"/>
      <c r="CSM60" s="26"/>
      <c r="CSN60" s="26"/>
      <c r="CSO60" s="26"/>
      <c r="CSP60" s="26"/>
      <c r="CSQ60" s="26"/>
      <c r="CSR60" s="26"/>
      <c r="CSS60" s="26"/>
      <c r="CST60" s="26"/>
      <c r="CSU60" s="26"/>
      <c r="CSV60" s="26"/>
      <c r="CSW60" s="26"/>
      <c r="CSX60" s="26"/>
      <c r="CSY60" s="26"/>
      <c r="CSZ60" s="26"/>
      <c r="CTA60" s="26"/>
      <c r="CTB60" s="26"/>
      <c r="CTC60" s="26"/>
      <c r="CTD60" s="26"/>
      <c r="CTE60" s="26"/>
      <c r="CTF60" s="26"/>
      <c r="CTG60" s="26"/>
      <c r="CTH60" s="26"/>
      <c r="CTI60" s="26"/>
      <c r="CTJ60" s="26"/>
      <c r="CTK60" s="26"/>
      <c r="CTL60" s="26"/>
      <c r="CTM60" s="26"/>
      <c r="CTN60" s="26"/>
      <c r="CTO60" s="26"/>
      <c r="CTP60" s="26"/>
      <c r="CTQ60" s="26"/>
      <c r="CTR60" s="26"/>
      <c r="CTS60" s="26"/>
      <c r="CTT60" s="26"/>
      <c r="CTU60" s="26"/>
      <c r="CTV60" s="26"/>
      <c r="CTW60" s="26"/>
      <c r="CTX60" s="26"/>
      <c r="CTY60" s="26"/>
      <c r="CTZ60" s="26"/>
      <c r="CUA60" s="26"/>
      <c r="CUB60" s="26"/>
      <c r="CUC60" s="26"/>
      <c r="CUD60" s="26"/>
      <c r="CUE60" s="26"/>
      <c r="CUF60" s="26"/>
      <c r="CUG60" s="26"/>
      <c r="CUH60" s="26"/>
      <c r="CUI60" s="26"/>
      <c r="CUJ60" s="26"/>
      <c r="CUK60" s="26"/>
      <c r="CUL60" s="26"/>
      <c r="CUM60" s="26"/>
      <c r="CUN60" s="26"/>
      <c r="CUO60" s="26"/>
      <c r="CUP60" s="26"/>
      <c r="CUQ60" s="26"/>
      <c r="CUR60" s="26"/>
      <c r="CUS60" s="26"/>
      <c r="CUT60" s="26"/>
      <c r="CUU60" s="26"/>
      <c r="CUV60" s="26"/>
      <c r="CUW60" s="26"/>
      <c r="CUX60" s="26"/>
      <c r="CUY60" s="26"/>
      <c r="CUZ60" s="26"/>
      <c r="CVA60" s="26"/>
      <c r="CVB60" s="26"/>
      <c r="CVC60" s="26"/>
      <c r="CVD60" s="26"/>
      <c r="CVE60" s="26"/>
      <c r="CVF60" s="26"/>
      <c r="CVG60" s="26"/>
      <c r="CVH60" s="26"/>
      <c r="CVI60" s="26"/>
      <c r="CVJ60" s="26"/>
      <c r="CVK60" s="26"/>
      <c r="CVL60" s="26"/>
      <c r="CVM60" s="26"/>
      <c r="CVN60" s="26"/>
      <c r="CVO60" s="26"/>
      <c r="CVP60" s="26"/>
      <c r="CVQ60" s="26"/>
      <c r="CVR60" s="26"/>
      <c r="CVS60" s="26"/>
      <c r="CVT60" s="26"/>
      <c r="CVU60" s="26"/>
      <c r="CVV60" s="26"/>
      <c r="CVW60" s="26"/>
      <c r="CVX60" s="26"/>
      <c r="CVY60" s="26"/>
      <c r="CVZ60" s="26"/>
      <c r="CWA60" s="26"/>
      <c r="CWB60" s="26"/>
      <c r="CWC60" s="26"/>
      <c r="CWD60" s="26"/>
      <c r="CWE60" s="26"/>
      <c r="CWF60" s="26"/>
      <c r="CWG60" s="26"/>
      <c r="CWH60" s="26"/>
      <c r="CWI60" s="26"/>
      <c r="CWJ60" s="26"/>
      <c r="CWK60" s="26"/>
      <c r="CWL60" s="26"/>
      <c r="CWM60" s="26"/>
      <c r="CWN60" s="26"/>
      <c r="CWO60" s="26"/>
      <c r="CWP60" s="26"/>
      <c r="CWQ60" s="26"/>
      <c r="CWR60" s="26"/>
      <c r="CWS60" s="26"/>
      <c r="CWT60" s="26"/>
      <c r="CWU60" s="26"/>
      <c r="CWV60" s="26"/>
      <c r="CWW60" s="26"/>
      <c r="CWX60" s="26"/>
      <c r="CWY60" s="26"/>
      <c r="CWZ60" s="26"/>
      <c r="CXA60" s="26"/>
      <c r="CXB60" s="26"/>
      <c r="CXC60" s="26"/>
      <c r="CXD60" s="26"/>
      <c r="CXE60" s="26"/>
      <c r="CXF60" s="26"/>
      <c r="CXG60" s="26"/>
      <c r="CXH60" s="26"/>
      <c r="CXI60" s="26"/>
      <c r="CXJ60" s="26"/>
      <c r="CXK60" s="26"/>
      <c r="CXL60" s="26"/>
      <c r="CXM60" s="26"/>
      <c r="CXN60" s="26"/>
      <c r="CXO60" s="26"/>
      <c r="CXP60" s="26"/>
      <c r="CXQ60" s="26"/>
      <c r="CXR60" s="26"/>
      <c r="CXS60" s="26"/>
      <c r="CXT60" s="26"/>
      <c r="CXU60" s="26"/>
      <c r="CXV60" s="26"/>
      <c r="CXW60" s="26"/>
      <c r="CXX60" s="26"/>
      <c r="CXY60" s="26"/>
      <c r="CXZ60" s="26"/>
      <c r="CYA60" s="26"/>
      <c r="CYB60" s="26"/>
      <c r="CYC60" s="26"/>
      <c r="CYD60" s="26"/>
      <c r="CYE60" s="26"/>
      <c r="CYF60" s="26"/>
      <c r="CYG60" s="26"/>
      <c r="CYH60" s="26"/>
      <c r="CYI60" s="26"/>
      <c r="CYJ60" s="26"/>
      <c r="CYK60" s="26"/>
      <c r="CYL60" s="26"/>
      <c r="CYM60" s="26"/>
      <c r="CYN60" s="26"/>
      <c r="CYO60" s="26"/>
      <c r="CYP60" s="26"/>
      <c r="CYQ60" s="26"/>
      <c r="CYR60" s="26"/>
      <c r="CYS60" s="26"/>
      <c r="CYT60" s="26"/>
      <c r="CYU60" s="26"/>
      <c r="CYV60" s="26"/>
      <c r="CYW60" s="26"/>
      <c r="CYX60" s="26"/>
      <c r="CYY60" s="26"/>
      <c r="CYZ60" s="26"/>
      <c r="CZA60" s="26"/>
      <c r="CZB60" s="26"/>
      <c r="CZC60" s="26"/>
      <c r="CZD60" s="26"/>
      <c r="CZE60" s="26"/>
      <c r="CZF60" s="26"/>
      <c r="CZG60" s="26"/>
      <c r="CZH60" s="26"/>
      <c r="CZI60" s="26"/>
      <c r="CZJ60" s="26"/>
      <c r="CZK60" s="26"/>
      <c r="CZL60" s="26"/>
      <c r="CZM60" s="26"/>
      <c r="CZN60" s="26"/>
      <c r="CZO60" s="26"/>
      <c r="CZP60" s="26"/>
      <c r="CZQ60" s="26"/>
      <c r="CZR60" s="26"/>
      <c r="CZS60" s="26"/>
      <c r="CZT60" s="26"/>
      <c r="CZU60" s="26"/>
      <c r="CZV60" s="26"/>
      <c r="CZW60" s="26"/>
      <c r="CZX60" s="26"/>
      <c r="CZY60" s="26"/>
      <c r="CZZ60" s="26"/>
      <c r="DAA60" s="26"/>
      <c r="DAB60" s="26"/>
      <c r="DAC60" s="26"/>
      <c r="DAD60" s="26"/>
      <c r="DAE60" s="26"/>
      <c r="DAF60" s="26"/>
      <c r="DAG60" s="26"/>
      <c r="DAH60" s="26"/>
      <c r="DAI60" s="26"/>
      <c r="DAJ60" s="26"/>
      <c r="DAK60" s="26"/>
      <c r="DAL60" s="26"/>
      <c r="DAM60" s="26"/>
      <c r="DAN60" s="26"/>
      <c r="DAO60" s="26"/>
      <c r="DAP60" s="26"/>
      <c r="DAQ60" s="26"/>
      <c r="DAR60" s="26"/>
      <c r="DAS60" s="26"/>
      <c r="DAT60" s="26"/>
      <c r="DAU60" s="26"/>
      <c r="DAV60" s="26"/>
      <c r="DAW60" s="26"/>
      <c r="DAX60" s="26"/>
      <c r="DAY60" s="26"/>
      <c r="DAZ60" s="26"/>
      <c r="DBA60" s="26"/>
      <c r="DBB60" s="26"/>
      <c r="DBC60" s="26"/>
      <c r="DBD60" s="26"/>
      <c r="DBE60" s="26"/>
      <c r="DBF60" s="26"/>
      <c r="DBG60" s="26"/>
      <c r="DBH60" s="26"/>
      <c r="DBI60" s="26"/>
      <c r="DBJ60" s="26"/>
      <c r="DBK60" s="26"/>
      <c r="DBL60" s="26"/>
      <c r="DBM60" s="26"/>
      <c r="DBN60" s="26"/>
      <c r="DBO60" s="26"/>
      <c r="DBP60" s="26"/>
      <c r="DBQ60" s="26"/>
      <c r="DBR60" s="26"/>
      <c r="DBS60" s="26"/>
      <c r="DBT60" s="26"/>
      <c r="DBU60" s="26"/>
      <c r="DBV60" s="26"/>
      <c r="DBW60" s="26"/>
      <c r="DBX60" s="26"/>
      <c r="DBY60" s="26"/>
      <c r="DBZ60" s="26"/>
      <c r="DCA60" s="26"/>
      <c r="DCB60" s="26"/>
      <c r="DCC60" s="26"/>
      <c r="DCD60" s="26"/>
      <c r="DCE60" s="26"/>
      <c r="DCF60" s="26"/>
      <c r="DCG60" s="26"/>
      <c r="DCH60" s="26"/>
      <c r="DCI60" s="26"/>
      <c r="DCJ60" s="26"/>
      <c r="DCK60" s="26"/>
      <c r="DCL60" s="26"/>
      <c r="DCM60" s="26"/>
      <c r="DCN60" s="26"/>
      <c r="DCO60" s="26"/>
      <c r="DCP60" s="26"/>
      <c r="DCQ60" s="26"/>
      <c r="DCR60" s="26"/>
      <c r="DCS60" s="26"/>
      <c r="DCT60" s="26"/>
      <c r="DCU60" s="26"/>
      <c r="DCV60" s="26"/>
      <c r="DCW60" s="26"/>
      <c r="DCX60" s="26"/>
      <c r="DCY60" s="26"/>
      <c r="DCZ60" s="26"/>
      <c r="DDA60" s="26"/>
      <c r="DDB60" s="26"/>
      <c r="DDC60" s="26"/>
      <c r="DDD60" s="26"/>
      <c r="DDE60" s="26"/>
      <c r="DDF60" s="26"/>
      <c r="DDG60" s="26"/>
      <c r="DDH60" s="26"/>
      <c r="DDI60" s="26"/>
      <c r="DDJ60" s="26"/>
      <c r="DDK60" s="26"/>
      <c r="DDL60" s="26"/>
      <c r="DDM60" s="26"/>
      <c r="DDN60" s="26"/>
      <c r="DDO60" s="26"/>
      <c r="DDP60" s="26"/>
      <c r="DDQ60" s="26"/>
      <c r="DDR60" s="26"/>
      <c r="DDS60" s="26"/>
      <c r="DDT60" s="26"/>
      <c r="DDU60" s="26"/>
      <c r="DDV60" s="26"/>
      <c r="DDW60" s="26"/>
      <c r="DDX60" s="26"/>
      <c r="DDY60" s="26"/>
      <c r="DDZ60" s="26"/>
      <c r="DEA60" s="26"/>
      <c r="DEB60" s="26"/>
      <c r="DEC60" s="26"/>
      <c r="DED60" s="26"/>
      <c r="DEE60" s="26"/>
      <c r="DEF60" s="26"/>
      <c r="DEG60" s="26"/>
      <c r="DEH60" s="26"/>
      <c r="DEI60" s="26"/>
      <c r="DEJ60" s="26"/>
      <c r="DEK60" s="26"/>
      <c r="DEL60" s="26"/>
      <c r="DEM60" s="26"/>
      <c r="DEN60" s="26"/>
      <c r="DEO60" s="26"/>
      <c r="DEP60" s="26"/>
      <c r="DEQ60" s="26"/>
      <c r="DER60" s="26"/>
      <c r="DES60" s="26"/>
      <c r="DET60" s="26"/>
      <c r="DEU60" s="26"/>
      <c r="DEV60" s="26"/>
      <c r="DEW60" s="26"/>
      <c r="DEX60" s="26"/>
      <c r="DEY60" s="26"/>
      <c r="DEZ60" s="26"/>
      <c r="DFA60" s="26"/>
      <c r="DFB60" s="26"/>
      <c r="DFC60" s="26"/>
      <c r="DFD60" s="26"/>
      <c r="DFE60" s="26"/>
      <c r="DFF60" s="26"/>
      <c r="DFG60" s="26"/>
      <c r="DFH60" s="26"/>
      <c r="DFI60" s="26"/>
      <c r="DFJ60" s="26"/>
      <c r="DFK60" s="26"/>
      <c r="DFL60" s="26"/>
      <c r="DFM60" s="26"/>
      <c r="DFN60" s="26"/>
      <c r="DFO60" s="26"/>
      <c r="DFP60" s="26"/>
      <c r="DFQ60" s="26"/>
      <c r="DFR60" s="26"/>
      <c r="DFS60" s="26"/>
      <c r="DFT60" s="26"/>
      <c r="DFU60" s="26"/>
      <c r="DFV60" s="26"/>
      <c r="DFW60" s="26"/>
      <c r="DFX60" s="26"/>
      <c r="DFY60" s="26"/>
      <c r="DFZ60" s="26"/>
      <c r="DGA60" s="26"/>
      <c r="DGB60" s="26"/>
      <c r="DGC60" s="26"/>
      <c r="DGD60" s="26"/>
      <c r="DGE60" s="26"/>
      <c r="DGF60" s="26"/>
      <c r="DGG60" s="26"/>
      <c r="DGH60" s="26"/>
      <c r="DGI60" s="26"/>
      <c r="DGJ60" s="26"/>
      <c r="DGK60" s="26"/>
      <c r="DGL60" s="26"/>
      <c r="DGM60" s="26"/>
      <c r="DGN60" s="26"/>
      <c r="DGO60" s="26"/>
      <c r="DGP60" s="26"/>
      <c r="DGQ60" s="26"/>
      <c r="DGR60" s="26"/>
      <c r="DGS60" s="26"/>
      <c r="DGT60" s="26"/>
      <c r="DGU60" s="26"/>
      <c r="DGV60" s="26"/>
      <c r="DGW60" s="26"/>
      <c r="DGX60" s="26"/>
      <c r="DGY60" s="26"/>
      <c r="DGZ60" s="26"/>
      <c r="DHA60" s="26"/>
      <c r="DHB60" s="26"/>
      <c r="DHC60" s="26"/>
      <c r="DHD60" s="26"/>
      <c r="DHE60" s="26"/>
      <c r="DHF60" s="26"/>
      <c r="DHG60" s="26"/>
      <c r="DHH60" s="26"/>
      <c r="DHI60" s="26"/>
      <c r="DHJ60" s="26"/>
      <c r="DHK60" s="26"/>
      <c r="DHL60" s="26"/>
      <c r="DHM60" s="26"/>
      <c r="DHN60" s="26"/>
      <c r="DHO60" s="26"/>
      <c r="DHP60" s="26"/>
      <c r="DHQ60" s="26"/>
      <c r="DHR60" s="26"/>
      <c r="DHS60" s="26"/>
      <c r="DHT60" s="26"/>
      <c r="DHU60" s="26"/>
      <c r="DHV60" s="26"/>
      <c r="DHW60" s="26"/>
      <c r="DHX60" s="26"/>
      <c r="DHY60" s="26"/>
      <c r="DHZ60" s="26"/>
      <c r="DIA60" s="26"/>
      <c r="DIB60" s="26"/>
      <c r="DIC60" s="26"/>
      <c r="DID60" s="26"/>
      <c r="DIE60" s="26"/>
      <c r="DIF60" s="26"/>
      <c r="DIG60" s="26"/>
      <c r="DIH60" s="26"/>
      <c r="DII60" s="26"/>
      <c r="DIJ60" s="26"/>
      <c r="DIK60" s="26"/>
      <c r="DIL60" s="26"/>
      <c r="DIM60" s="26"/>
      <c r="DIN60" s="26"/>
      <c r="DIO60" s="26"/>
      <c r="DIP60" s="26"/>
      <c r="DIQ60" s="26"/>
      <c r="DIR60" s="26"/>
      <c r="DIS60" s="26"/>
      <c r="DIT60" s="26"/>
      <c r="DIU60" s="26"/>
      <c r="DIV60" s="26"/>
      <c r="DIW60" s="26"/>
      <c r="DIX60" s="26"/>
      <c r="DIY60" s="26"/>
      <c r="DIZ60" s="26"/>
      <c r="DJA60" s="26"/>
      <c r="DJB60" s="26"/>
      <c r="DJC60" s="26"/>
      <c r="DJD60" s="26"/>
      <c r="DJE60" s="26"/>
      <c r="DJF60" s="26"/>
      <c r="DJG60" s="26"/>
      <c r="DJH60" s="26"/>
      <c r="DJI60" s="26"/>
      <c r="DJJ60" s="26"/>
      <c r="DJK60" s="26"/>
      <c r="DJL60" s="26"/>
      <c r="DJM60" s="26"/>
      <c r="DJN60" s="26"/>
      <c r="DJO60" s="26"/>
      <c r="DJP60" s="26"/>
      <c r="DJQ60" s="26"/>
      <c r="DJR60" s="26"/>
      <c r="DJS60" s="26"/>
      <c r="DJT60" s="26"/>
      <c r="DJU60" s="26"/>
      <c r="DJV60" s="26"/>
      <c r="DJW60" s="26"/>
      <c r="DJX60" s="26"/>
      <c r="DJY60" s="26"/>
      <c r="DJZ60" s="26"/>
      <c r="DKA60" s="26"/>
      <c r="DKB60" s="26"/>
      <c r="DKC60" s="26"/>
      <c r="DKD60" s="26"/>
      <c r="DKE60" s="26"/>
      <c r="DKF60" s="26"/>
      <c r="DKG60" s="26"/>
      <c r="DKH60" s="26"/>
      <c r="DKI60" s="26"/>
      <c r="DKJ60" s="26"/>
      <c r="DKK60" s="26"/>
      <c r="DKL60" s="26"/>
      <c r="DKM60" s="26"/>
      <c r="DKN60" s="26"/>
      <c r="DKO60" s="26"/>
      <c r="DKP60" s="26"/>
      <c r="DKQ60" s="26"/>
      <c r="DKR60" s="26"/>
      <c r="DKS60" s="26"/>
      <c r="DKT60" s="26"/>
      <c r="DKU60" s="26"/>
      <c r="DKV60" s="26"/>
      <c r="DKW60" s="26"/>
      <c r="DKX60" s="26"/>
      <c r="DKY60" s="26"/>
      <c r="DKZ60" s="26"/>
      <c r="DLA60" s="26"/>
      <c r="DLB60" s="26"/>
      <c r="DLC60" s="26"/>
      <c r="DLD60" s="26"/>
      <c r="DLE60" s="26"/>
      <c r="DLF60" s="26"/>
      <c r="DLG60" s="26"/>
      <c r="DLH60" s="26"/>
      <c r="DLI60" s="26"/>
      <c r="DLJ60" s="26"/>
      <c r="DLK60" s="26"/>
      <c r="DLL60" s="26"/>
      <c r="DLM60" s="26"/>
      <c r="DLN60" s="26"/>
      <c r="DLO60" s="26"/>
      <c r="DLP60" s="26"/>
      <c r="DLQ60" s="26"/>
      <c r="DLR60" s="26"/>
      <c r="DLS60" s="26"/>
      <c r="DLT60" s="26"/>
      <c r="DLU60" s="26"/>
      <c r="DLV60" s="26"/>
      <c r="DLW60" s="26"/>
      <c r="DLX60" s="26"/>
      <c r="DLY60" s="26"/>
      <c r="DLZ60" s="26"/>
      <c r="DMA60" s="26"/>
      <c r="DMB60" s="26"/>
      <c r="DMC60" s="26"/>
      <c r="DMD60" s="26"/>
      <c r="DME60" s="26"/>
      <c r="DMF60" s="26"/>
      <c r="DMG60" s="26"/>
      <c r="DMH60" s="26"/>
      <c r="DMI60" s="26"/>
      <c r="DMJ60" s="26"/>
      <c r="DMK60" s="26"/>
      <c r="DML60" s="26"/>
      <c r="DMM60" s="26"/>
      <c r="DMN60" s="26"/>
      <c r="DMO60" s="26"/>
      <c r="DMP60" s="26"/>
      <c r="DMQ60" s="26"/>
      <c r="DMR60" s="26"/>
      <c r="DMS60" s="26"/>
      <c r="DMT60" s="26"/>
      <c r="DMU60" s="26"/>
      <c r="DMV60" s="26"/>
      <c r="DMW60" s="26"/>
      <c r="DMX60" s="26"/>
      <c r="DMY60" s="26"/>
      <c r="DMZ60" s="26"/>
      <c r="DNA60" s="26"/>
      <c r="DNB60" s="26"/>
      <c r="DNC60" s="26"/>
      <c r="DND60" s="26"/>
      <c r="DNE60" s="26"/>
      <c r="DNF60" s="26"/>
      <c r="DNG60" s="26"/>
      <c r="DNH60" s="26"/>
      <c r="DNI60" s="26"/>
      <c r="DNJ60" s="26"/>
      <c r="DNK60" s="26"/>
      <c r="DNL60" s="26"/>
      <c r="DNM60" s="26"/>
      <c r="DNN60" s="26"/>
      <c r="DNO60" s="26"/>
      <c r="DNP60" s="26"/>
      <c r="DNQ60" s="26"/>
      <c r="DNR60" s="26"/>
      <c r="DNS60" s="26"/>
      <c r="DNT60" s="26"/>
      <c r="DNU60" s="26"/>
      <c r="DNV60" s="26"/>
      <c r="DNW60" s="26"/>
      <c r="DNX60" s="26"/>
      <c r="DNY60" s="26"/>
      <c r="DNZ60" s="26"/>
      <c r="DOA60" s="26"/>
      <c r="DOB60" s="26"/>
      <c r="DOC60" s="26"/>
      <c r="DOD60" s="26"/>
      <c r="DOE60" s="26"/>
      <c r="DOF60" s="26"/>
      <c r="DOG60" s="26"/>
      <c r="DOH60" s="26"/>
      <c r="DOI60" s="26"/>
      <c r="DOJ60" s="26"/>
      <c r="DOK60" s="26"/>
      <c r="DOL60" s="26"/>
      <c r="DOM60" s="26"/>
      <c r="DON60" s="26"/>
      <c r="DOO60" s="26"/>
      <c r="DOP60" s="26"/>
      <c r="DOQ60" s="26"/>
      <c r="DOR60" s="26"/>
      <c r="DOS60" s="26"/>
      <c r="DOT60" s="26"/>
      <c r="DOU60" s="26"/>
      <c r="DOV60" s="26"/>
      <c r="DOW60" s="26"/>
      <c r="DOX60" s="26"/>
      <c r="DOY60" s="26"/>
      <c r="DOZ60" s="26"/>
      <c r="DPA60" s="26"/>
      <c r="DPB60" s="26"/>
      <c r="DPC60" s="26"/>
      <c r="DPD60" s="26"/>
      <c r="DPE60" s="26"/>
      <c r="DPF60" s="26"/>
      <c r="DPG60" s="26"/>
      <c r="DPH60" s="26"/>
      <c r="DPI60" s="26"/>
      <c r="DPJ60" s="26"/>
      <c r="DPK60" s="26"/>
      <c r="DPL60" s="26"/>
      <c r="DPM60" s="26"/>
      <c r="DPN60" s="26"/>
      <c r="DPO60" s="26"/>
      <c r="DPP60" s="26"/>
      <c r="DPQ60" s="26"/>
      <c r="DPR60" s="26"/>
      <c r="DPS60" s="26"/>
      <c r="DPT60" s="26"/>
      <c r="DPU60" s="26"/>
      <c r="DPV60" s="26"/>
      <c r="DPW60" s="26"/>
      <c r="DPX60" s="26"/>
      <c r="DPY60" s="26"/>
      <c r="DPZ60" s="26"/>
      <c r="DQA60" s="26"/>
      <c r="DQB60" s="26"/>
      <c r="DQC60" s="26"/>
      <c r="DQD60" s="26"/>
      <c r="DQE60" s="26"/>
      <c r="DQF60" s="26"/>
      <c r="DQG60" s="26"/>
      <c r="DQH60" s="26"/>
      <c r="DQI60" s="26"/>
      <c r="DQJ60" s="26"/>
      <c r="DQK60" s="26"/>
      <c r="DQL60" s="26"/>
      <c r="DQM60" s="26"/>
      <c r="DQN60" s="26"/>
      <c r="DQO60" s="26"/>
      <c r="DQP60" s="26"/>
      <c r="DQQ60" s="26"/>
      <c r="DQR60" s="26"/>
      <c r="DQS60" s="26"/>
      <c r="DQT60" s="26"/>
      <c r="DQU60" s="26"/>
      <c r="DQV60" s="26"/>
      <c r="DQW60" s="26"/>
      <c r="DQX60" s="26"/>
      <c r="DQY60" s="26"/>
      <c r="DQZ60" s="26"/>
      <c r="DRA60" s="26"/>
      <c r="DRB60" s="26"/>
      <c r="DRC60" s="26"/>
      <c r="DRD60" s="26"/>
      <c r="DRE60" s="26"/>
      <c r="DRF60" s="26"/>
      <c r="DRG60" s="26"/>
      <c r="DRH60" s="26"/>
      <c r="DRI60" s="26"/>
      <c r="DRJ60" s="26"/>
      <c r="DRK60" s="26"/>
      <c r="DRL60" s="26"/>
      <c r="DRM60" s="26"/>
      <c r="DRN60" s="26"/>
      <c r="DRO60" s="26"/>
      <c r="DRP60" s="26"/>
      <c r="DRQ60" s="26"/>
      <c r="DRR60" s="26"/>
      <c r="DRS60" s="26"/>
      <c r="DRT60" s="26"/>
      <c r="DRU60" s="26"/>
      <c r="DRV60" s="26"/>
      <c r="DRW60" s="26"/>
      <c r="DRX60" s="26"/>
      <c r="DRY60" s="26"/>
      <c r="DRZ60" s="26"/>
      <c r="DSA60" s="26"/>
      <c r="DSB60" s="26"/>
      <c r="DSC60" s="26"/>
      <c r="DSD60" s="26"/>
      <c r="DSE60" s="26"/>
      <c r="DSF60" s="26"/>
      <c r="DSG60" s="26"/>
      <c r="DSH60" s="26"/>
      <c r="DSI60" s="26"/>
      <c r="DSJ60" s="26"/>
      <c r="DSK60" s="26"/>
      <c r="DSL60" s="26"/>
      <c r="DSM60" s="26"/>
      <c r="DSN60" s="26"/>
      <c r="DSO60" s="26"/>
      <c r="DSP60" s="26"/>
      <c r="DSQ60" s="26"/>
      <c r="DSR60" s="26"/>
      <c r="DSS60" s="26"/>
      <c r="DST60" s="26"/>
      <c r="DSU60" s="26"/>
      <c r="DSV60" s="26"/>
      <c r="DSW60" s="26"/>
      <c r="DSX60" s="26"/>
      <c r="DSY60" s="26"/>
      <c r="DSZ60" s="26"/>
      <c r="DTA60" s="26"/>
      <c r="DTB60" s="26"/>
      <c r="DTC60" s="26"/>
      <c r="DTD60" s="26"/>
      <c r="DTE60" s="26"/>
      <c r="DTF60" s="26"/>
      <c r="DTG60" s="26"/>
      <c r="DTH60" s="26"/>
      <c r="DTI60" s="26"/>
      <c r="DTJ60" s="26"/>
      <c r="DTK60" s="26"/>
      <c r="DTL60" s="26"/>
      <c r="DTM60" s="26"/>
      <c r="DTN60" s="26"/>
      <c r="DTO60" s="26"/>
      <c r="DTP60" s="26"/>
      <c r="DTQ60" s="26"/>
      <c r="DTR60" s="26"/>
      <c r="DTS60" s="26"/>
      <c r="DTT60" s="26"/>
      <c r="DTU60" s="26"/>
      <c r="DTV60" s="26"/>
      <c r="DTW60" s="26"/>
      <c r="DTX60" s="26"/>
      <c r="DTY60" s="26"/>
      <c r="DTZ60" s="26"/>
      <c r="DUA60" s="26"/>
      <c r="DUB60" s="26"/>
      <c r="DUC60" s="26"/>
      <c r="DUD60" s="26"/>
      <c r="DUE60" s="26"/>
      <c r="DUF60" s="26"/>
      <c r="DUG60" s="26"/>
      <c r="DUH60" s="26"/>
      <c r="DUI60" s="26"/>
      <c r="DUJ60" s="26"/>
      <c r="DUK60" s="26"/>
      <c r="DUL60" s="26"/>
      <c r="DUM60" s="26"/>
      <c r="DUN60" s="26"/>
      <c r="DUO60" s="26"/>
      <c r="DUP60" s="26"/>
      <c r="DUQ60" s="26"/>
      <c r="DUR60" s="26"/>
      <c r="DUS60" s="26"/>
      <c r="DUT60" s="26"/>
      <c r="DUU60" s="26"/>
      <c r="DUV60" s="26"/>
      <c r="DUW60" s="26"/>
      <c r="DUX60" s="26"/>
      <c r="DUY60" s="26"/>
      <c r="DUZ60" s="26"/>
      <c r="DVA60" s="26"/>
      <c r="DVB60" s="26"/>
      <c r="DVC60" s="26"/>
      <c r="DVD60" s="26"/>
      <c r="DVE60" s="26"/>
      <c r="DVF60" s="26"/>
      <c r="DVG60" s="26"/>
      <c r="DVH60" s="26"/>
      <c r="DVI60" s="26"/>
      <c r="DVJ60" s="26"/>
      <c r="DVK60" s="26"/>
      <c r="DVL60" s="26"/>
      <c r="DVM60" s="26"/>
      <c r="DVN60" s="26"/>
      <c r="DVO60" s="26"/>
      <c r="DVP60" s="26"/>
      <c r="DVQ60" s="26"/>
      <c r="DVR60" s="26"/>
      <c r="DVS60" s="26"/>
      <c r="DVT60" s="26"/>
      <c r="DVU60" s="26"/>
      <c r="DVV60" s="26"/>
      <c r="DVW60" s="26"/>
      <c r="DVX60" s="26"/>
      <c r="DVY60" s="26"/>
      <c r="DVZ60" s="26"/>
      <c r="DWA60" s="26"/>
      <c r="DWB60" s="26"/>
      <c r="DWC60" s="26"/>
      <c r="DWD60" s="26"/>
      <c r="DWE60" s="26"/>
      <c r="DWF60" s="26"/>
      <c r="DWG60" s="26"/>
      <c r="DWH60" s="26"/>
      <c r="DWI60" s="26"/>
      <c r="DWJ60" s="26"/>
      <c r="DWK60" s="26"/>
      <c r="DWL60" s="26"/>
      <c r="DWM60" s="26"/>
      <c r="DWN60" s="26"/>
      <c r="DWO60" s="26"/>
      <c r="DWP60" s="26"/>
      <c r="DWQ60" s="26"/>
      <c r="DWR60" s="26"/>
      <c r="DWS60" s="26"/>
      <c r="DWT60" s="26"/>
      <c r="DWU60" s="26"/>
      <c r="DWV60" s="26"/>
      <c r="DWW60" s="26"/>
      <c r="DWX60" s="26"/>
      <c r="DWY60" s="26"/>
      <c r="DWZ60" s="26"/>
      <c r="DXA60" s="26"/>
      <c r="DXB60" s="26"/>
      <c r="DXC60" s="26"/>
      <c r="DXD60" s="26"/>
      <c r="DXE60" s="26"/>
      <c r="DXF60" s="26"/>
      <c r="DXG60" s="26"/>
      <c r="DXH60" s="26"/>
      <c r="DXI60" s="26"/>
      <c r="DXJ60" s="26"/>
      <c r="DXK60" s="26"/>
      <c r="DXL60" s="26"/>
      <c r="DXM60" s="26"/>
      <c r="DXN60" s="26"/>
      <c r="DXO60" s="26"/>
      <c r="DXP60" s="26"/>
      <c r="DXQ60" s="26"/>
      <c r="DXR60" s="26"/>
      <c r="DXS60" s="26"/>
      <c r="DXT60" s="26"/>
      <c r="DXU60" s="26"/>
      <c r="DXV60" s="26"/>
      <c r="DXW60" s="26"/>
      <c r="DXX60" s="26"/>
      <c r="DXY60" s="26"/>
      <c r="DXZ60" s="26"/>
      <c r="DYA60" s="26"/>
      <c r="DYB60" s="26"/>
      <c r="DYC60" s="26"/>
      <c r="DYD60" s="26"/>
      <c r="DYE60" s="26"/>
      <c r="DYF60" s="26"/>
      <c r="DYG60" s="26"/>
      <c r="DYH60" s="26"/>
      <c r="DYI60" s="26"/>
      <c r="DYJ60" s="26"/>
      <c r="DYK60" s="26"/>
      <c r="DYL60" s="26"/>
      <c r="DYM60" s="26"/>
      <c r="DYN60" s="26"/>
      <c r="DYO60" s="26"/>
      <c r="DYP60" s="26"/>
      <c r="DYQ60" s="26"/>
      <c r="DYR60" s="26"/>
      <c r="DYS60" s="26"/>
      <c r="DYT60" s="26"/>
      <c r="DYU60" s="26"/>
      <c r="DYV60" s="26"/>
      <c r="DYW60" s="26"/>
      <c r="DYX60" s="26"/>
      <c r="DYY60" s="26"/>
      <c r="DYZ60" s="26"/>
      <c r="DZA60" s="26"/>
      <c r="DZB60" s="26"/>
      <c r="DZC60" s="26"/>
      <c r="DZD60" s="26"/>
      <c r="DZE60" s="26"/>
      <c r="DZF60" s="26"/>
      <c r="DZG60" s="26"/>
      <c r="DZH60" s="26"/>
      <c r="DZI60" s="26"/>
      <c r="DZJ60" s="26"/>
      <c r="DZK60" s="26"/>
      <c r="DZL60" s="26"/>
      <c r="DZM60" s="26"/>
      <c r="DZN60" s="26"/>
      <c r="DZO60" s="26"/>
      <c r="DZP60" s="26"/>
      <c r="DZQ60" s="26"/>
      <c r="DZR60" s="26"/>
      <c r="DZS60" s="26"/>
      <c r="DZT60" s="26"/>
      <c r="DZU60" s="26"/>
      <c r="DZV60" s="26"/>
      <c r="DZW60" s="26"/>
      <c r="DZX60" s="26"/>
      <c r="DZY60" s="26"/>
      <c r="DZZ60" s="26"/>
      <c r="EAA60" s="26"/>
      <c r="EAB60" s="26"/>
      <c r="EAC60" s="26"/>
      <c r="EAD60" s="26"/>
      <c r="EAE60" s="26"/>
      <c r="EAF60" s="26"/>
      <c r="EAG60" s="26"/>
      <c r="EAH60" s="26"/>
      <c r="EAI60" s="26"/>
      <c r="EAJ60" s="26"/>
      <c r="EAK60" s="26"/>
      <c r="EAL60" s="26"/>
      <c r="EAM60" s="26"/>
      <c r="EAN60" s="26"/>
      <c r="EAO60" s="26"/>
      <c r="EAP60" s="26"/>
      <c r="EAQ60" s="26"/>
      <c r="EAR60" s="26"/>
      <c r="EAS60" s="26"/>
      <c r="EAT60" s="26"/>
      <c r="EAU60" s="26"/>
      <c r="EAV60" s="26"/>
      <c r="EAW60" s="26"/>
      <c r="EAX60" s="26"/>
      <c r="EAY60" s="26"/>
      <c r="EAZ60" s="26"/>
      <c r="EBA60" s="26"/>
      <c r="EBB60" s="26"/>
      <c r="EBC60" s="26"/>
      <c r="EBD60" s="26"/>
      <c r="EBE60" s="26"/>
      <c r="EBF60" s="26"/>
      <c r="EBG60" s="26"/>
      <c r="EBH60" s="26"/>
      <c r="EBI60" s="26"/>
      <c r="EBJ60" s="26"/>
      <c r="EBK60" s="26"/>
      <c r="EBL60" s="26"/>
      <c r="EBM60" s="26"/>
      <c r="EBN60" s="26"/>
      <c r="EBO60" s="26"/>
      <c r="EBP60" s="26"/>
      <c r="EBQ60" s="26"/>
      <c r="EBR60" s="26"/>
      <c r="EBS60" s="26"/>
      <c r="EBT60" s="26"/>
      <c r="EBU60" s="26"/>
      <c r="EBV60" s="26"/>
      <c r="EBW60" s="26"/>
      <c r="EBX60" s="26"/>
      <c r="EBY60" s="26"/>
      <c r="EBZ60" s="26"/>
      <c r="ECA60" s="26"/>
      <c r="ECB60" s="26"/>
      <c r="ECC60" s="26"/>
      <c r="ECD60" s="26"/>
      <c r="ECE60" s="26"/>
      <c r="ECF60" s="26"/>
      <c r="ECG60" s="26"/>
      <c r="ECH60" s="26"/>
      <c r="ECI60" s="26"/>
      <c r="ECJ60" s="26"/>
      <c r="ECK60" s="26"/>
      <c r="ECL60" s="26"/>
      <c r="ECM60" s="26"/>
      <c r="ECN60" s="26"/>
      <c r="ECO60" s="26"/>
      <c r="ECP60" s="26"/>
      <c r="ECQ60" s="26"/>
      <c r="ECR60" s="26"/>
      <c r="ECS60" s="26"/>
      <c r="ECT60" s="26"/>
      <c r="ECU60" s="26"/>
      <c r="ECV60" s="26"/>
      <c r="ECW60" s="26"/>
      <c r="ECX60" s="26"/>
      <c r="ECY60" s="26"/>
      <c r="ECZ60" s="26"/>
      <c r="EDA60" s="26"/>
      <c r="EDB60" s="26"/>
      <c r="EDC60" s="26"/>
      <c r="EDD60" s="26"/>
      <c r="EDE60" s="26"/>
      <c r="EDF60" s="26"/>
      <c r="EDG60" s="26"/>
      <c r="EDH60" s="26"/>
      <c r="EDI60" s="26"/>
      <c r="EDJ60" s="26"/>
      <c r="EDK60" s="26"/>
      <c r="EDL60" s="26"/>
      <c r="EDM60" s="26"/>
      <c r="EDN60" s="26"/>
      <c r="EDO60" s="26"/>
      <c r="EDP60" s="26"/>
      <c r="EDQ60" s="26"/>
      <c r="EDR60" s="26"/>
      <c r="EDS60" s="26"/>
      <c r="EDT60" s="26"/>
      <c r="EDU60" s="26"/>
      <c r="EDV60" s="26"/>
      <c r="EDW60" s="26"/>
      <c r="EDX60" s="26"/>
      <c r="EDY60" s="26"/>
      <c r="EDZ60" s="26"/>
      <c r="EEA60" s="26"/>
      <c r="EEB60" s="26"/>
      <c r="EEC60" s="26"/>
      <c r="EED60" s="26"/>
      <c r="EEE60" s="26"/>
      <c r="EEF60" s="26"/>
      <c r="EEG60" s="26"/>
      <c r="EEH60" s="26"/>
      <c r="EEI60" s="26"/>
      <c r="EEJ60" s="26"/>
      <c r="EEK60" s="26"/>
      <c r="EEL60" s="26"/>
      <c r="EEM60" s="26"/>
      <c r="EEN60" s="26"/>
      <c r="EEO60" s="26"/>
      <c r="EEP60" s="26"/>
      <c r="EEQ60" s="26"/>
      <c r="EER60" s="26"/>
      <c r="EES60" s="26"/>
      <c r="EET60" s="26"/>
      <c r="EEU60" s="26"/>
      <c r="EEV60" s="26"/>
      <c r="EEW60" s="26"/>
      <c r="EEX60" s="26"/>
      <c r="EEY60" s="26"/>
      <c r="EEZ60" s="26"/>
      <c r="EFA60" s="26"/>
      <c r="EFB60" s="26"/>
      <c r="EFC60" s="26"/>
      <c r="EFD60" s="26"/>
      <c r="EFE60" s="26"/>
      <c r="EFF60" s="26"/>
      <c r="EFG60" s="26"/>
      <c r="EFH60" s="26"/>
      <c r="EFI60" s="26"/>
      <c r="EFJ60" s="26"/>
      <c r="EFK60" s="26"/>
      <c r="EFL60" s="26"/>
      <c r="EFM60" s="26"/>
      <c r="EFN60" s="26"/>
      <c r="EFO60" s="26"/>
      <c r="EFP60" s="26"/>
      <c r="EFQ60" s="26"/>
      <c r="EFR60" s="26"/>
      <c r="EFS60" s="26"/>
      <c r="EFT60" s="26"/>
      <c r="EFU60" s="26"/>
      <c r="EFV60" s="26"/>
      <c r="EFW60" s="26"/>
      <c r="EFX60" s="26"/>
      <c r="EFY60" s="26"/>
      <c r="EFZ60" s="26"/>
      <c r="EGA60" s="26"/>
      <c r="EGB60" s="26"/>
      <c r="EGC60" s="26"/>
      <c r="EGD60" s="26"/>
      <c r="EGE60" s="26"/>
      <c r="EGF60" s="26"/>
      <c r="EGG60" s="26"/>
      <c r="EGH60" s="26"/>
      <c r="EGI60" s="26"/>
      <c r="EGJ60" s="26"/>
      <c r="EGK60" s="26"/>
      <c r="EGL60" s="26"/>
      <c r="EGM60" s="26"/>
      <c r="EGN60" s="26"/>
      <c r="EGO60" s="26"/>
      <c r="EGP60" s="26"/>
      <c r="EGQ60" s="26"/>
      <c r="EGR60" s="26"/>
      <c r="EGS60" s="26"/>
      <c r="EGT60" s="26"/>
      <c r="EGU60" s="26"/>
      <c r="EGV60" s="26"/>
      <c r="EGW60" s="26"/>
      <c r="EGX60" s="26"/>
      <c r="EGY60" s="26"/>
      <c r="EGZ60" s="26"/>
      <c r="EHA60" s="26"/>
      <c r="EHB60" s="26"/>
      <c r="EHC60" s="26"/>
      <c r="EHD60" s="26"/>
      <c r="EHE60" s="26"/>
      <c r="EHF60" s="26"/>
      <c r="EHG60" s="26"/>
      <c r="EHH60" s="26"/>
      <c r="EHI60" s="26"/>
      <c r="EHJ60" s="26"/>
      <c r="EHK60" s="26"/>
      <c r="EHL60" s="26"/>
      <c r="EHM60" s="26"/>
      <c r="EHN60" s="26"/>
      <c r="EHO60" s="26"/>
      <c r="EHP60" s="26"/>
      <c r="EHQ60" s="26"/>
      <c r="EHR60" s="26"/>
      <c r="EHS60" s="26"/>
      <c r="EHT60" s="26"/>
      <c r="EHU60" s="26"/>
      <c r="EHV60" s="26"/>
      <c r="EHW60" s="26"/>
      <c r="EHX60" s="26"/>
      <c r="EHY60" s="26"/>
      <c r="EHZ60" s="26"/>
      <c r="EIA60" s="26"/>
      <c r="EIB60" s="26"/>
      <c r="EIC60" s="26"/>
      <c r="EID60" s="26"/>
      <c r="EIE60" s="26"/>
      <c r="EIF60" s="26"/>
      <c r="EIG60" s="26"/>
      <c r="EIH60" s="26"/>
      <c r="EII60" s="26"/>
      <c r="EIJ60" s="26"/>
      <c r="EIK60" s="26"/>
      <c r="EIL60" s="26"/>
      <c r="EIM60" s="26"/>
      <c r="EIN60" s="26"/>
      <c r="EIO60" s="26"/>
      <c r="EIP60" s="26"/>
      <c r="EIQ60" s="26"/>
      <c r="EIR60" s="26"/>
      <c r="EIS60" s="26"/>
      <c r="EIT60" s="26"/>
      <c r="EIU60" s="26"/>
      <c r="EIV60" s="26"/>
      <c r="EIW60" s="26"/>
      <c r="EIX60" s="26"/>
      <c r="EIY60" s="26"/>
      <c r="EIZ60" s="26"/>
      <c r="EJA60" s="26"/>
      <c r="EJB60" s="26"/>
      <c r="EJC60" s="26"/>
      <c r="EJD60" s="26"/>
      <c r="EJE60" s="26"/>
      <c r="EJF60" s="26"/>
      <c r="EJG60" s="26"/>
      <c r="EJH60" s="26"/>
      <c r="EJI60" s="26"/>
      <c r="EJJ60" s="26"/>
      <c r="EJK60" s="26"/>
      <c r="EJL60" s="26"/>
      <c r="EJM60" s="26"/>
      <c r="EJN60" s="26"/>
      <c r="EJO60" s="26"/>
      <c r="EJP60" s="26"/>
      <c r="EJQ60" s="26"/>
      <c r="EJR60" s="26"/>
      <c r="EJS60" s="26"/>
      <c r="EJT60" s="26"/>
      <c r="EJU60" s="26"/>
      <c r="EJV60" s="26"/>
      <c r="EJW60" s="26"/>
      <c r="EJX60" s="26"/>
      <c r="EJY60" s="26"/>
      <c r="EJZ60" s="26"/>
      <c r="EKA60" s="26"/>
      <c r="EKB60" s="26"/>
      <c r="EKC60" s="26"/>
      <c r="EKD60" s="26"/>
      <c r="EKE60" s="26"/>
      <c r="EKF60" s="26"/>
      <c r="EKG60" s="26"/>
      <c r="EKH60" s="26"/>
      <c r="EKI60" s="26"/>
      <c r="EKJ60" s="26"/>
      <c r="EKK60" s="26"/>
      <c r="EKL60" s="26"/>
      <c r="EKM60" s="26"/>
      <c r="EKN60" s="26"/>
      <c r="EKO60" s="26"/>
      <c r="EKP60" s="26"/>
      <c r="EKQ60" s="26"/>
      <c r="EKR60" s="26"/>
      <c r="EKS60" s="26"/>
      <c r="EKT60" s="26"/>
      <c r="EKU60" s="26"/>
      <c r="EKV60" s="26"/>
      <c r="EKW60" s="26"/>
      <c r="EKX60" s="26"/>
      <c r="EKY60" s="26"/>
      <c r="EKZ60" s="26"/>
      <c r="ELA60" s="26"/>
      <c r="ELB60" s="26"/>
      <c r="ELC60" s="26"/>
      <c r="ELD60" s="26"/>
      <c r="ELE60" s="26"/>
      <c r="ELF60" s="26"/>
      <c r="ELG60" s="26"/>
      <c r="ELH60" s="26"/>
      <c r="ELI60" s="26"/>
      <c r="ELJ60" s="26"/>
      <c r="ELK60" s="26"/>
      <c r="ELL60" s="26"/>
      <c r="ELM60" s="26"/>
      <c r="ELN60" s="26"/>
      <c r="ELO60" s="26"/>
      <c r="ELP60" s="26"/>
      <c r="ELQ60" s="26"/>
      <c r="ELR60" s="26"/>
      <c r="ELS60" s="26"/>
      <c r="ELT60" s="26"/>
      <c r="ELU60" s="26"/>
      <c r="ELV60" s="26"/>
      <c r="ELW60" s="26"/>
      <c r="ELX60" s="26"/>
      <c r="ELY60" s="26"/>
      <c r="ELZ60" s="26"/>
      <c r="EMA60" s="26"/>
      <c r="EMB60" s="26"/>
      <c r="EMC60" s="26"/>
      <c r="EMD60" s="26"/>
      <c r="EME60" s="26"/>
      <c r="EMF60" s="26"/>
      <c r="EMG60" s="26"/>
      <c r="EMH60" s="26"/>
      <c r="EMI60" s="26"/>
      <c r="EMJ60" s="26"/>
      <c r="EMK60" s="26"/>
      <c r="EML60" s="26"/>
      <c r="EMM60" s="26"/>
      <c r="EMN60" s="26"/>
      <c r="EMO60" s="26"/>
      <c r="EMP60" s="26"/>
      <c r="EMQ60" s="26"/>
      <c r="EMR60" s="26"/>
      <c r="EMS60" s="26"/>
      <c r="EMT60" s="26"/>
      <c r="EMU60" s="26"/>
      <c r="EMV60" s="26"/>
      <c r="EMW60" s="26"/>
      <c r="EMX60" s="26"/>
      <c r="EMY60" s="26"/>
      <c r="EMZ60" s="26"/>
      <c r="ENA60" s="26"/>
      <c r="ENB60" s="26"/>
      <c r="ENC60" s="26"/>
      <c r="END60" s="26"/>
      <c r="ENE60" s="26"/>
      <c r="ENF60" s="26"/>
      <c r="ENG60" s="26"/>
      <c r="ENH60" s="26"/>
      <c r="ENI60" s="26"/>
      <c r="ENJ60" s="26"/>
      <c r="ENK60" s="26"/>
      <c r="ENL60" s="26"/>
      <c r="ENM60" s="26"/>
      <c r="ENN60" s="26"/>
      <c r="ENO60" s="26"/>
      <c r="ENP60" s="26"/>
      <c r="ENQ60" s="26"/>
      <c r="ENR60" s="26"/>
      <c r="ENS60" s="26"/>
      <c r="ENT60" s="26"/>
      <c r="ENU60" s="26"/>
      <c r="ENV60" s="26"/>
      <c r="ENW60" s="26"/>
      <c r="ENX60" s="26"/>
      <c r="ENY60" s="26"/>
      <c r="ENZ60" s="26"/>
      <c r="EOA60" s="26"/>
      <c r="EOB60" s="26"/>
      <c r="EOC60" s="26"/>
      <c r="EOD60" s="26"/>
      <c r="EOE60" s="26"/>
      <c r="EOF60" s="26"/>
      <c r="EOG60" s="26"/>
      <c r="EOH60" s="26"/>
      <c r="EOI60" s="26"/>
      <c r="EOJ60" s="26"/>
      <c r="EOK60" s="26"/>
      <c r="EOL60" s="26"/>
      <c r="EOM60" s="26"/>
      <c r="EON60" s="26"/>
      <c r="EOO60" s="26"/>
      <c r="EOP60" s="26"/>
      <c r="EOQ60" s="26"/>
      <c r="EOR60" s="26"/>
      <c r="EOS60" s="26"/>
      <c r="EOT60" s="26"/>
      <c r="EOU60" s="26"/>
      <c r="EOV60" s="26"/>
      <c r="EOW60" s="26"/>
      <c r="EOX60" s="26"/>
      <c r="EOY60" s="26"/>
      <c r="EOZ60" s="26"/>
      <c r="EPA60" s="26"/>
      <c r="EPB60" s="26"/>
      <c r="EPC60" s="26"/>
      <c r="EPD60" s="26"/>
      <c r="EPE60" s="26"/>
      <c r="EPF60" s="26"/>
      <c r="EPG60" s="26"/>
      <c r="EPH60" s="26"/>
      <c r="EPI60" s="26"/>
      <c r="EPJ60" s="26"/>
      <c r="EPK60" s="26"/>
      <c r="EPL60" s="26"/>
      <c r="EPM60" s="26"/>
      <c r="EPN60" s="26"/>
      <c r="EPO60" s="26"/>
      <c r="EPP60" s="26"/>
      <c r="EPQ60" s="26"/>
      <c r="EPR60" s="26"/>
      <c r="EPS60" s="26"/>
      <c r="EPT60" s="26"/>
      <c r="EPU60" s="26"/>
      <c r="EPV60" s="26"/>
      <c r="EPW60" s="26"/>
      <c r="EPX60" s="26"/>
      <c r="EPY60" s="26"/>
      <c r="EPZ60" s="26"/>
      <c r="EQA60" s="26"/>
      <c r="EQB60" s="26"/>
      <c r="EQC60" s="26"/>
      <c r="EQD60" s="26"/>
      <c r="EQE60" s="26"/>
      <c r="EQF60" s="26"/>
      <c r="EQG60" s="26"/>
      <c r="EQH60" s="26"/>
      <c r="EQI60" s="26"/>
      <c r="EQJ60" s="26"/>
      <c r="EQK60" s="26"/>
      <c r="EQL60" s="26"/>
      <c r="EQM60" s="26"/>
      <c r="EQN60" s="26"/>
      <c r="EQO60" s="26"/>
      <c r="EQP60" s="26"/>
      <c r="EQQ60" s="26"/>
      <c r="EQR60" s="26"/>
      <c r="EQS60" s="26"/>
      <c r="EQT60" s="26"/>
      <c r="EQU60" s="26"/>
      <c r="EQV60" s="26"/>
      <c r="EQW60" s="26"/>
      <c r="EQX60" s="26"/>
      <c r="EQY60" s="26"/>
      <c r="EQZ60" s="26"/>
      <c r="ERA60" s="26"/>
      <c r="ERB60" s="26"/>
      <c r="ERC60" s="26"/>
      <c r="ERD60" s="26"/>
      <c r="ERE60" s="26"/>
      <c r="ERF60" s="26"/>
      <c r="ERG60" s="26"/>
      <c r="ERH60" s="26"/>
      <c r="ERI60" s="26"/>
      <c r="ERJ60" s="26"/>
      <c r="ERK60" s="26"/>
      <c r="ERL60" s="26"/>
      <c r="ERM60" s="26"/>
      <c r="ERN60" s="26"/>
      <c r="ERO60" s="26"/>
      <c r="ERP60" s="26"/>
      <c r="ERQ60" s="26"/>
      <c r="ERR60" s="26"/>
      <c r="ERS60" s="26"/>
      <c r="ERT60" s="26"/>
      <c r="ERU60" s="26"/>
      <c r="ERV60" s="26"/>
      <c r="ERW60" s="26"/>
      <c r="ERX60" s="26"/>
      <c r="ERY60" s="26"/>
      <c r="ERZ60" s="26"/>
      <c r="ESA60" s="26"/>
      <c r="ESB60" s="26"/>
      <c r="ESC60" s="26"/>
      <c r="ESD60" s="26"/>
      <c r="ESE60" s="26"/>
      <c r="ESF60" s="26"/>
      <c r="ESG60" s="26"/>
      <c r="ESH60" s="26"/>
      <c r="ESI60" s="26"/>
      <c r="ESJ60" s="26"/>
      <c r="ESK60" s="26"/>
      <c r="ESL60" s="26"/>
      <c r="ESM60" s="26"/>
      <c r="ESN60" s="26"/>
      <c r="ESO60" s="26"/>
      <c r="ESP60" s="26"/>
      <c r="ESQ60" s="26"/>
      <c r="ESR60" s="26"/>
      <c r="ESS60" s="26"/>
      <c r="EST60" s="26"/>
      <c r="ESU60" s="26"/>
      <c r="ESV60" s="26"/>
      <c r="ESW60" s="26"/>
      <c r="ESX60" s="26"/>
      <c r="ESY60" s="26"/>
      <c r="ESZ60" s="26"/>
      <c r="ETA60" s="26"/>
      <c r="ETB60" s="26"/>
      <c r="ETC60" s="26"/>
      <c r="ETD60" s="26"/>
      <c r="ETE60" s="26"/>
      <c r="ETF60" s="26"/>
      <c r="ETG60" s="26"/>
      <c r="ETH60" s="26"/>
      <c r="ETI60" s="26"/>
      <c r="ETJ60" s="26"/>
      <c r="ETK60" s="26"/>
      <c r="ETL60" s="26"/>
      <c r="ETM60" s="26"/>
      <c r="ETN60" s="26"/>
      <c r="ETO60" s="26"/>
      <c r="ETP60" s="26"/>
      <c r="ETQ60" s="26"/>
      <c r="ETR60" s="26"/>
      <c r="ETS60" s="26"/>
      <c r="ETT60" s="26"/>
      <c r="ETU60" s="26"/>
      <c r="ETV60" s="26"/>
      <c r="ETW60" s="26"/>
      <c r="ETX60" s="26"/>
      <c r="ETY60" s="26"/>
      <c r="ETZ60" s="26"/>
      <c r="EUA60" s="26"/>
      <c r="EUB60" s="26"/>
      <c r="EUC60" s="26"/>
      <c r="EUD60" s="26"/>
      <c r="EUE60" s="26"/>
      <c r="EUF60" s="26"/>
      <c r="EUG60" s="26"/>
      <c r="EUH60" s="26"/>
      <c r="EUI60" s="26"/>
      <c r="EUJ60" s="26"/>
      <c r="EUK60" s="26"/>
      <c r="EUL60" s="26"/>
      <c r="EUM60" s="26"/>
      <c r="EUN60" s="26"/>
      <c r="EUO60" s="26"/>
      <c r="EUP60" s="26"/>
      <c r="EUQ60" s="26"/>
      <c r="EUR60" s="26"/>
      <c r="EUS60" s="26"/>
      <c r="EUT60" s="26"/>
      <c r="EUU60" s="26"/>
      <c r="EUV60" s="26"/>
      <c r="EUW60" s="26"/>
      <c r="EUX60" s="26"/>
      <c r="EUY60" s="26"/>
      <c r="EUZ60" s="26"/>
      <c r="EVA60" s="26"/>
      <c r="EVB60" s="26"/>
      <c r="EVC60" s="26"/>
      <c r="EVD60" s="26"/>
      <c r="EVE60" s="26"/>
      <c r="EVF60" s="26"/>
      <c r="EVG60" s="26"/>
      <c r="EVH60" s="26"/>
      <c r="EVI60" s="26"/>
      <c r="EVJ60" s="26"/>
      <c r="EVK60" s="26"/>
      <c r="EVL60" s="26"/>
      <c r="EVM60" s="26"/>
      <c r="EVN60" s="26"/>
      <c r="EVO60" s="26"/>
      <c r="EVP60" s="26"/>
      <c r="EVQ60" s="26"/>
      <c r="EVR60" s="26"/>
      <c r="EVS60" s="26"/>
      <c r="EVT60" s="26"/>
      <c r="EVU60" s="26"/>
      <c r="EVV60" s="26"/>
      <c r="EVW60" s="26"/>
      <c r="EVX60" s="26"/>
      <c r="EVY60" s="26"/>
      <c r="EVZ60" s="26"/>
      <c r="EWA60" s="26"/>
      <c r="EWB60" s="26"/>
      <c r="EWC60" s="26"/>
      <c r="EWD60" s="26"/>
      <c r="EWE60" s="26"/>
      <c r="EWF60" s="26"/>
      <c r="EWG60" s="26"/>
      <c r="EWH60" s="26"/>
      <c r="EWI60" s="26"/>
      <c r="EWJ60" s="26"/>
      <c r="EWK60" s="26"/>
      <c r="EWL60" s="26"/>
      <c r="EWM60" s="26"/>
      <c r="EWN60" s="26"/>
      <c r="EWO60" s="26"/>
      <c r="EWP60" s="26"/>
      <c r="EWQ60" s="26"/>
      <c r="EWR60" s="26"/>
      <c r="EWS60" s="26"/>
      <c r="EWT60" s="26"/>
      <c r="EWU60" s="26"/>
      <c r="EWV60" s="26"/>
      <c r="EWW60" s="26"/>
      <c r="EWX60" s="26"/>
      <c r="EWY60" s="26"/>
      <c r="EWZ60" s="26"/>
      <c r="EXA60" s="26"/>
      <c r="EXB60" s="26"/>
      <c r="EXC60" s="26"/>
      <c r="EXD60" s="26"/>
      <c r="EXE60" s="26"/>
      <c r="EXF60" s="26"/>
      <c r="EXG60" s="26"/>
      <c r="EXH60" s="26"/>
      <c r="EXI60" s="26"/>
      <c r="EXJ60" s="26"/>
      <c r="EXK60" s="26"/>
      <c r="EXL60" s="26"/>
      <c r="EXM60" s="26"/>
      <c r="EXN60" s="26"/>
      <c r="EXO60" s="26"/>
      <c r="EXP60" s="26"/>
      <c r="EXQ60" s="26"/>
      <c r="EXR60" s="26"/>
      <c r="EXS60" s="26"/>
      <c r="EXT60" s="26"/>
      <c r="EXU60" s="26"/>
      <c r="EXV60" s="26"/>
      <c r="EXW60" s="26"/>
      <c r="EXX60" s="26"/>
      <c r="EXY60" s="26"/>
      <c r="EXZ60" s="26"/>
      <c r="EYA60" s="26"/>
      <c r="EYB60" s="26"/>
      <c r="EYC60" s="26"/>
      <c r="EYD60" s="26"/>
      <c r="EYE60" s="26"/>
      <c r="EYF60" s="26"/>
      <c r="EYG60" s="26"/>
      <c r="EYH60" s="26"/>
      <c r="EYI60" s="26"/>
      <c r="EYJ60" s="26"/>
      <c r="EYK60" s="26"/>
      <c r="EYL60" s="26"/>
      <c r="EYM60" s="26"/>
      <c r="EYN60" s="26"/>
      <c r="EYO60" s="26"/>
      <c r="EYP60" s="26"/>
      <c r="EYQ60" s="26"/>
      <c r="EYR60" s="26"/>
      <c r="EYS60" s="26"/>
      <c r="EYT60" s="26"/>
      <c r="EYU60" s="26"/>
      <c r="EYV60" s="26"/>
      <c r="EYW60" s="26"/>
      <c r="EYX60" s="26"/>
      <c r="EYY60" s="26"/>
      <c r="EYZ60" s="26"/>
      <c r="EZA60" s="26"/>
      <c r="EZB60" s="26"/>
      <c r="EZC60" s="26"/>
      <c r="EZD60" s="26"/>
      <c r="EZE60" s="26"/>
      <c r="EZF60" s="26"/>
      <c r="EZG60" s="26"/>
      <c r="EZH60" s="26"/>
      <c r="EZI60" s="26"/>
      <c r="EZJ60" s="26"/>
      <c r="EZK60" s="26"/>
      <c r="EZL60" s="26"/>
      <c r="EZM60" s="26"/>
      <c r="EZN60" s="26"/>
      <c r="EZO60" s="26"/>
      <c r="EZP60" s="26"/>
      <c r="EZQ60" s="26"/>
      <c r="EZR60" s="26"/>
      <c r="EZS60" s="26"/>
      <c r="EZT60" s="26"/>
      <c r="EZU60" s="26"/>
      <c r="EZV60" s="26"/>
      <c r="EZW60" s="26"/>
      <c r="EZX60" s="26"/>
      <c r="EZY60" s="26"/>
      <c r="EZZ60" s="26"/>
      <c r="FAA60" s="26"/>
      <c r="FAB60" s="26"/>
      <c r="FAC60" s="26"/>
      <c r="FAD60" s="26"/>
      <c r="FAE60" s="26"/>
      <c r="FAF60" s="26"/>
      <c r="FAG60" s="26"/>
      <c r="FAH60" s="26"/>
      <c r="FAI60" s="26"/>
      <c r="FAJ60" s="26"/>
      <c r="FAK60" s="26"/>
      <c r="FAL60" s="26"/>
      <c r="FAM60" s="26"/>
      <c r="FAN60" s="26"/>
      <c r="FAO60" s="26"/>
      <c r="FAP60" s="26"/>
      <c r="FAQ60" s="26"/>
      <c r="FAR60" s="26"/>
      <c r="FAS60" s="26"/>
      <c r="FAT60" s="26"/>
      <c r="FAU60" s="26"/>
      <c r="FAV60" s="26"/>
      <c r="FAW60" s="26"/>
      <c r="FAX60" s="26"/>
      <c r="FAY60" s="26"/>
      <c r="FAZ60" s="26"/>
      <c r="FBA60" s="26"/>
      <c r="FBB60" s="26"/>
      <c r="FBC60" s="26"/>
      <c r="FBD60" s="26"/>
      <c r="FBE60" s="26"/>
      <c r="FBF60" s="26"/>
      <c r="FBG60" s="26"/>
      <c r="FBH60" s="26"/>
      <c r="FBI60" s="26"/>
      <c r="FBJ60" s="26"/>
      <c r="FBK60" s="26"/>
      <c r="FBL60" s="26"/>
      <c r="FBM60" s="26"/>
      <c r="FBN60" s="26"/>
      <c r="FBO60" s="26"/>
      <c r="FBP60" s="26"/>
      <c r="FBQ60" s="26"/>
      <c r="FBR60" s="26"/>
      <c r="FBS60" s="26"/>
      <c r="FBT60" s="26"/>
      <c r="FBU60" s="26"/>
      <c r="FBV60" s="26"/>
      <c r="FBW60" s="26"/>
      <c r="FBX60" s="26"/>
      <c r="FBY60" s="26"/>
      <c r="FBZ60" s="26"/>
      <c r="FCA60" s="26"/>
      <c r="FCB60" s="26"/>
      <c r="FCC60" s="26"/>
      <c r="FCD60" s="26"/>
      <c r="FCE60" s="26"/>
      <c r="FCF60" s="26"/>
      <c r="FCG60" s="26"/>
      <c r="FCH60" s="26"/>
      <c r="FCI60" s="26"/>
      <c r="FCJ60" s="26"/>
      <c r="FCK60" s="26"/>
      <c r="FCL60" s="26"/>
      <c r="FCM60" s="26"/>
      <c r="FCN60" s="26"/>
      <c r="FCO60" s="26"/>
      <c r="FCP60" s="26"/>
      <c r="FCQ60" s="26"/>
      <c r="FCR60" s="26"/>
      <c r="FCS60" s="26"/>
      <c r="FCT60" s="26"/>
      <c r="FCU60" s="26"/>
      <c r="FCV60" s="26"/>
      <c r="FCW60" s="26"/>
      <c r="FCX60" s="26"/>
      <c r="FCY60" s="26"/>
      <c r="FCZ60" s="26"/>
      <c r="FDA60" s="26"/>
      <c r="FDB60" s="26"/>
      <c r="FDC60" s="26"/>
      <c r="FDD60" s="26"/>
      <c r="FDE60" s="26"/>
      <c r="FDF60" s="26"/>
      <c r="FDG60" s="26"/>
      <c r="FDH60" s="26"/>
      <c r="FDI60" s="26"/>
      <c r="FDJ60" s="26"/>
      <c r="FDK60" s="26"/>
      <c r="FDL60" s="26"/>
      <c r="FDM60" s="26"/>
      <c r="FDN60" s="26"/>
      <c r="FDO60" s="26"/>
      <c r="FDP60" s="26"/>
      <c r="FDQ60" s="26"/>
      <c r="FDR60" s="26"/>
      <c r="FDS60" s="26"/>
      <c r="FDT60" s="26"/>
      <c r="FDU60" s="26"/>
      <c r="FDV60" s="26"/>
      <c r="FDW60" s="26"/>
      <c r="FDX60" s="26"/>
      <c r="FDY60" s="26"/>
      <c r="FDZ60" s="26"/>
      <c r="FEA60" s="26"/>
      <c r="FEB60" s="26"/>
      <c r="FEC60" s="26"/>
      <c r="FED60" s="26"/>
      <c r="FEE60" s="26"/>
      <c r="FEF60" s="26"/>
      <c r="FEG60" s="26"/>
      <c r="FEH60" s="26"/>
      <c r="FEI60" s="26"/>
      <c r="FEJ60" s="26"/>
      <c r="FEK60" s="26"/>
      <c r="FEL60" s="26"/>
      <c r="FEM60" s="26"/>
      <c r="FEN60" s="26"/>
      <c r="FEO60" s="26"/>
      <c r="FEP60" s="26"/>
      <c r="FEQ60" s="26"/>
      <c r="FER60" s="26"/>
      <c r="FES60" s="26"/>
      <c r="FET60" s="26"/>
      <c r="FEU60" s="26"/>
      <c r="FEV60" s="26"/>
      <c r="FEW60" s="26"/>
      <c r="FEX60" s="26"/>
      <c r="FEY60" s="26"/>
      <c r="FEZ60" s="26"/>
      <c r="FFA60" s="26"/>
      <c r="FFB60" s="26"/>
      <c r="FFC60" s="26"/>
      <c r="FFD60" s="26"/>
      <c r="FFE60" s="26"/>
      <c r="FFF60" s="26"/>
      <c r="FFG60" s="26"/>
      <c r="FFH60" s="26"/>
      <c r="FFI60" s="26"/>
      <c r="FFJ60" s="26"/>
      <c r="FFK60" s="26"/>
      <c r="FFL60" s="26"/>
      <c r="FFM60" s="26"/>
      <c r="FFN60" s="26"/>
      <c r="FFO60" s="26"/>
      <c r="FFP60" s="26"/>
      <c r="FFQ60" s="26"/>
      <c r="FFR60" s="26"/>
      <c r="FFS60" s="26"/>
      <c r="FFT60" s="26"/>
      <c r="FFU60" s="26"/>
      <c r="FFV60" s="26"/>
      <c r="FFW60" s="26"/>
      <c r="FFX60" s="26"/>
      <c r="FFY60" s="26"/>
      <c r="FFZ60" s="26"/>
      <c r="FGA60" s="26"/>
      <c r="FGB60" s="26"/>
      <c r="FGC60" s="26"/>
      <c r="FGD60" s="26"/>
      <c r="FGE60" s="26"/>
      <c r="FGF60" s="26"/>
      <c r="FGG60" s="26"/>
      <c r="FGH60" s="26"/>
      <c r="FGI60" s="26"/>
      <c r="FGJ60" s="26"/>
      <c r="FGK60" s="26"/>
      <c r="FGL60" s="26"/>
      <c r="FGM60" s="26"/>
      <c r="FGN60" s="26"/>
      <c r="FGO60" s="26"/>
      <c r="FGP60" s="26"/>
      <c r="FGQ60" s="26"/>
      <c r="FGR60" s="26"/>
      <c r="FGS60" s="26"/>
      <c r="FGT60" s="26"/>
      <c r="FGU60" s="26"/>
      <c r="FGV60" s="26"/>
      <c r="FGW60" s="26"/>
      <c r="FGX60" s="26"/>
      <c r="FGY60" s="26"/>
      <c r="FGZ60" s="26"/>
      <c r="FHA60" s="26"/>
      <c r="FHB60" s="26"/>
      <c r="FHC60" s="26"/>
      <c r="FHD60" s="26"/>
      <c r="FHE60" s="26"/>
      <c r="FHF60" s="26"/>
      <c r="FHG60" s="26"/>
      <c r="FHH60" s="26"/>
      <c r="FHI60" s="26"/>
      <c r="FHJ60" s="26"/>
      <c r="FHK60" s="26"/>
      <c r="FHL60" s="26"/>
      <c r="FHM60" s="26"/>
      <c r="FHN60" s="26"/>
      <c r="FHO60" s="26"/>
      <c r="FHP60" s="26"/>
      <c r="FHQ60" s="26"/>
      <c r="FHR60" s="26"/>
      <c r="FHS60" s="26"/>
      <c r="FHT60" s="26"/>
      <c r="FHU60" s="26"/>
      <c r="FHV60" s="26"/>
      <c r="FHW60" s="26"/>
      <c r="FHX60" s="26"/>
      <c r="FHY60" s="26"/>
      <c r="FHZ60" s="26"/>
      <c r="FIA60" s="26"/>
      <c r="FIB60" s="26"/>
      <c r="FIC60" s="26"/>
      <c r="FID60" s="26"/>
      <c r="FIE60" s="26"/>
      <c r="FIF60" s="26"/>
      <c r="FIG60" s="26"/>
      <c r="FIH60" s="26"/>
      <c r="FII60" s="26"/>
      <c r="FIJ60" s="26"/>
      <c r="FIK60" s="26"/>
      <c r="FIL60" s="26"/>
      <c r="FIM60" s="26"/>
      <c r="FIN60" s="26"/>
      <c r="FIO60" s="26"/>
      <c r="FIP60" s="26"/>
      <c r="FIQ60" s="26"/>
      <c r="FIR60" s="26"/>
      <c r="FIS60" s="26"/>
      <c r="FIT60" s="26"/>
      <c r="FIU60" s="26"/>
      <c r="FIV60" s="26"/>
      <c r="FIW60" s="26"/>
      <c r="FIX60" s="26"/>
      <c r="FIY60" s="26"/>
      <c r="FIZ60" s="26"/>
      <c r="FJA60" s="26"/>
      <c r="FJB60" s="26"/>
      <c r="FJC60" s="26"/>
      <c r="FJD60" s="26"/>
      <c r="FJE60" s="26"/>
      <c r="FJF60" s="26"/>
      <c r="FJG60" s="26"/>
      <c r="FJH60" s="26"/>
      <c r="FJI60" s="26"/>
      <c r="FJJ60" s="26"/>
      <c r="FJK60" s="26"/>
      <c r="FJL60" s="26"/>
      <c r="FJM60" s="26"/>
      <c r="FJN60" s="26"/>
      <c r="FJO60" s="26"/>
      <c r="FJP60" s="26"/>
      <c r="FJQ60" s="26"/>
      <c r="FJR60" s="26"/>
      <c r="FJS60" s="26"/>
      <c r="FJT60" s="26"/>
      <c r="FJU60" s="26"/>
      <c r="FJV60" s="26"/>
      <c r="FJW60" s="26"/>
      <c r="FJX60" s="26"/>
      <c r="FJY60" s="26"/>
      <c r="FJZ60" s="26"/>
      <c r="FKA60" s="26"/>
      <c r="FKB60" s="26"/>
      <c r="FKC60" s="26"/>
      <c r="FKD60" s="26"/>
      <c r="FKE60" s="26"/>
      <c r="FKF60" s="26"/>
      <c r="FKG60" s="26"/>
      <c r="FKH60" s="26"/>
      <c r="FKI60" s="26"/>
      <c r="FKJ60" s="26"/>
      <c r="FKK60" s="26"/>
      <c r="FKL60" s="26"/>
      <c r="FKM60" s="26"/>
      <c r="FKN60" s="26"/>
      <c r="FKO60" s="26"/>
      <c r="FKP60" s="26"/>
      <c r="FKQ60" s="26"/>
      <c r="FKR60" s="26"/>
      <c r="FKS60" s="26"/>
      <c r="FKT60" s="26"/>
      <c r="FKU60" s="26"/>
      <c r="FKV60" s="26"/>
      <c r="FKW60" s="26"/>
      <c r="FKX60" s="26"/>
      <c r="FKY60" s="26"/>
      <c r="FKZ60" s="26"/>
      <c r="FLA60" s="26"/>
      <c r="FLB60" s="26"/>
      <c r="FLC60" s="26"/>
      <c r="FLD60" s="26"/>
      <c r="FLE60" s="26"/>
      <c r="FLF60" s="26"/>
      <c r="FLG60" s="26"/>
      <c r="FLH60" s="26"/>
      <c r="FLI60" s="26"/>
      <c r="FLJ60" s="26"/>
      <c r="FLK60" s="26"/>
      <c r="FLL60" s="26"/>
      <c r="FLM60" s="26"/>
      <c r="FLN60" s="26"/>
      <c r="FLO60" s="26"/>
      <c r="FLP60" s="26"/>
      <c r="FLQ60" s="26"/>
      <c r="FLR60" s="26"/>
      <c r="FLS60" s="26"/>
      <c r="FLT60" s="26"/>
      <c r="FLU60" s="26"/>
      <c r="FLV60" s="26"/>
      <c r="FLW60" s="26"/>
      <c r="FLX60" s="26"/>
      <c r="FLY60" s="26"/>
      <c r="FLZ60" s="26"/>
      <c r="FMA60" s="26"/>
      <c r="FMB60" s="26"/>
      <c r="FMC60" s="26"/>
      <c r="FMD60" s="26"/>
      <c r="FME60" s="26"/>
      <c r="FMF60" s="26"/>
      <c r="FMG60" s="26"/>
      <c r="FMH60" s="26"/>
      <c r="FMI60" s="26"/>
      <c r="FMJ60" s="26"/>
      <c r="FMK60" s="26"/>
      <c r="FML60" s="26"/>
      <c r="FMM60" s="26"/>
      <c r="FMN60" s="26"/>
      <c r="FMO60" s="26"/>
      <c r="FMP60" s="26"/>
      <c r="FMQ60" s="26"/>
      <c r="FMR60" s="26"/>
      <c r="FMS60" s="26"/>
      <c r="FMT60" s="26"/>
      <c r="FMU60" s="26"/>
      <c r="FMV60" s="26"/>
      <c r="FMW60" s="26"/>
      <c r="FMX60" s="26"/>
      <c r="FMY60" s="26"/>
      <c r="FMZ60" s="26"/>
      <c r="FNA60" s="26"/>
      <c r="FNB60" s="26"/>
      <c r="FNC60" s="26"/>
      <c r="FND60" s="26"/>
      <c r="FNE60" s="26"/>
      <c r="FNF60" s="26"/>
      <c r="FNG60" s="26"/>
      <c r="FNH60" s="26"/>
      <c r="FNI60" s="26"/>
      <c r="FNJ60" s="26"/>
      <c r="FNK60" s="26"/>
      <c r="FNL60" s="26"/>
      <c r="FNM60" s="26"/>
      <c r="FNN60" s="26"/>
      <c r="FNO60" s="26"/>
      <c r="FNP60" s="26"/>
      <c r="FNQ60" s="26"/>
      <c r="FNR60" s="26"/>
      <c r="FNS60" s="26"/>
      <c r="FNT60" s="26"/>
      <c r="FNU60" s="26"/>
      <c r="FNV60" s="26"/>
      <c r="FNW60" s="26"/>
      <c r="FNX60" s="26"/>
      <c r="FNY60" s="26"/>
      <c r="FNZ60" s="26"/>
      <c r="FOA60" s="26"/>
      <c r="FOB60" s="26"/>
      <c r="FOC60" s="26"/>
      <c r="FOD60" s="26"/>
      <c r="FOE60" s="26"/>
      <c r="FOF60" s="26"/>
      <c r="FOG60" s="26"/>
      <c r="FOH60" s="26"/>
      <c r="FOI60" s="26"/>
      <c r="FOJ60" s="26"/>
      <c r="FOK60" s="26"/>
      <c r="FOL60" s="26"/>
      <c r="FOM60" s="26"/>
      <c r="FON60" s="26"/>
      <c r="FOO60" s="26"/>
      <c r="FOP60" s="26"/>
      <c r="FOQ60" s="26"/>
      <c r="FOR60" s="26"/>
      <c r="FOS60" s="26"/>
      <c r="FOT60" s="26"/>
      <c r="FOU60" s="26"/>
      <c r="FOV60" s="26"/>
      <c r="FOW60" s="26"/>
      <c r="FOX60" s="26"/>
      <c r="FOY60" s="26"/>
      <c r="FOZ60" s="26"/>
      <c r="FPA60" s="26"/>
      <c r="FPB60" s="26"/>
      <c r="FPC60" s="26"/>
      <c r="FPD60" s="26"/>
      <c r="FPE60" s="26"/>
      <c r="FPF60" s="26"/>
      <c r="FPG60" s="26"/>
      <c r="FPH60" s="26"/>
      <c r="FPI60" s="26"/>
      <c r="FPJ60" s="26"/>
      <c r="FPK60" s="26"/>
      <c r="FPL60" s="26"/>
      <c r="FPM60" s="26"/>
      <c r="FPN60" s="26"/>
      <c r="FPO60" s="26"/>
      <c r="FPP60" s="26"/>
      <c r="FPQ60" s="26"/>
      <c r="FPR60" s="26"/>
      <c r="FPS60" s="26"/>
      <c r="FPT60" s="26"/>
      <c r="FPU60" s="26"/>
      <c r="FPV60" s="26"/>
      <c r="FPW60" s="26"/>
      <c r="FPX60" s="26"/>
      <c r="FPY60" s="26"/>
      <c r="FPZ60" s="26"/>
      <c r="FQA60" s="26"/>
      <c r="FQB60" s="26"/>
      <c r="FQC60" s="26"/>
      <c r="FQD60" s="26"/>
      <c r="FQE60" s="26"/>
      <c r="FQF60" s="26"/>
      <c r="FQG60" s="26"/>
      <c r="FQH60" s="26"/>
      <c r="FQI60" s="26"/>
      <c r="FQJ60" s="26"/>
      <c r="FQK60" s="26"/>
      <c r="FQL60" s="26"/>
      <c r="FQM60" s="26"/>
      <c r="FQN60" s="26"/>
      <c r="FQO60" s="26"/>
      <c r="FQP60" s="26"/>
      <c r="FQQ60" s="26"/>
      <c r="FQR60" s="26"/>
      <c r="FQS60" s="26"/>
      <c r="FQT60" s="26"/>
      <c r="FQU60" s="26"/>
      <c r="FQV60" s="26"/>
      <c r="FQW60" s="26"/>
      <c r="FQX60" s="26"/>
      <c r="FQY60" s="26"/>
      <c r="FQZ60" s="26"/>
      <c r="FRA60" s="26"/>
      <c r="FRB60" s="26"/>
      <c r="FRC60" s="26"/>
      <c r="FRD60" s="26"/>
      <c r="FRE60" s="26"/>
      <c r="FRF60" s="26"/>
      <c r="FRG60" s="26"/>
      <c r="FRH60" s="26"/>
      <c r="FRI60" s="26"/>
      <c r="FRJ60" s="26"/>
      <c r="FRK60" s="26"/>
      <c r="FRL60" s="26"/>
      <c r="FRM60" s="26"/>
      <c r="FRN60" s="26"/>
      <c r="FRO60" s="26"/>
      <c r="FRP60" s="26"/>
      <c r="FRQ60" s="26"/>
      <c r="FRR60" s="26"/>
      <c r="FRS60" s="26"/>
      <c r="FRT60" s="26"/>
      <c r="FRU60" s="26"/>
      <c r="FRV60" s="26"/>
      <c r="FRW60" s="26"/>
      <c r="FRX60" s="26"/>
      <c r="FRY60" s="26"/>
      <c r="FRZ60" s="26"/>
      <c r="FSA60" s="26"/>
      <c r="FSB60" s="26"/>
      <c r="FSC60" s="26"/>
      <c r="FSD60" s="26"/>
      <c r="FSE60" s="26"/>
      <c r="FSF60" s="26"/>
      <c r="FSG60" s="26"/>
      <c r="FSH60" s="26"/>
      <c r="FSI60" s="26"/>
      <c r="FSJ60" s="26"/>
      <c r="FSK60" s="26"/>
      <c r="FSL60" s="26"/>
      <c r="FSM60" s="26"/>
      <c r="FSN60" s="26"/>
      <c r="FSO60" s="26"/>
      <c r="FSP60" s="26"/>
      <c r="FSQ60" s="26"/>
      <c r="FSR60" s="26"/>
      <c r="FSS60" s="26"/>
      <c r="FST60" s="26"/>
      <c r="FSU60" s="26"/>
      <c r="FSV60" s="26"/>
      <c r="FSW60" s="26"/>
      <c r="FSX60" s="26"/>
      <c r="FSY60" s="26"/>
      <c r="FSZ60" s="26"/>
      <c r="FTA60" s="26"/>
      <c r="FTB60" s="26"/>
      <c r="FTC60" s="26"/>
      <c r="FTD60" s="26"/>
      <c r="FTE60" s="26"/>
      <c r="FTF60" s="26"/>
      <c r="FTG60" s="26"/>
      <c r="FTH60" s="26"/>
      <c r="FTI60" s="26"/>
      <c r="FTJ60" s="26"/>
      <c r="FTK60" s="26"/>
      <c r="FTL60" s="26"/>
      <c r="FTM60" s="26"/>
      <c r="FTN60" s="26"/>
      <c r="FTO60" s="26"/>
      <c r="FTP60" s="26"/>
      <c r="FTQ60" s="26"/>
      <c r="FTR60" s="26"/>
      <c r="FTS60" s="26"/>
      <c r="FTT60" s="26"/>
      <c r="FTU60" s="26"/>
      <c r="FTV60" s="26"/>
      <c r="FTW60" s="26"/>
      <c r="FTX60" s="26"/>
      <c r="FTY60" s="26"/>
      <c r="FTZ60" s="26"/>
      <c r="FUA60" s="26"/>
      <c r="FUB60" s="26"/>
      <c r="FUC60" s="26"/>
      <c r="FUD60" s="26"/>
      <c r="FUE60" s="26"/>
      <c r="FUF60" s="26"/>
      <c r="FUG60" s="26"/>
      <c r="FUH60" s="26"/>
      <c r="FUI60" s="26"/>
      <c r="FUJ60" s="26"/>
      <c r="FUK60" s="26"/>
      <c r="FUL60" s="26"/>
      <c r="FUM60" s="26"/>
      <c r="FUN60" s="26"/>
      <c r="FUO60" s="26"/>
      <c r="FUP60" s="26"/>
      <c r="FUQ60" s="26"/>
      <c r="FUR60" s="26"/>
      <c r="FUS60" s="26"/>
      <c r="FUT60" s="26"/>
      <c r="FUU60" s="26"/>
      <c r="FUV60" s="26"/>
      <c r="FUW60" s="26"/>
      <c r="FUX60" s="26"/>
      <c r="FUY60" s="26"/>
      <c r="FUZ60" s="26"/>
      <c r="FVA60" s="26"/>
      <c r="FVB60" s="26"/>
      <c r="FVC60" s="26"/>
      <c r="FVD60" s="26"/>
      <c r="FVE60" s="26"/>
      <c r="FVF60" s="26"/>
      <c r="FVG60" s="26"/>
      <c r="FVH60" s="26"/>
      <c r="FVI60" s="26"/>
      <c r="FVJ60" s="26"/>
      <c r="FVK60" s="26"/>
      <c r="FVL60" s="26"/>
      <c r="FVM60" s="26"/>
      <c r="FVN60" s="26"/>
      <c r="FVO60" s="26"/>
      <c r="FVP60" s="26"/>
      <c r="FVQ60" s="26"/>
      <c r="FVR60" s="26"/>
      <c r="FVS60" s="26"/>
      <c r="FVT60" s="26"/>
      <c r="FVU60" s="26"/>
      <c r="FVV60" s="26"/>
      <c r="FVW60" s="26"/>
      <c r="FVX60" s="26"/>
      <c r="FVY60" s="26"/>
      <c r="FVZ60" s="26"/>
      <c r="FWA60" s="26"/>
      <c r="FWB60" s="26"/>
      <c r="FWC60" s="26"/>
      <c r="FWD60" s="26"/>
      <c r="FWE60" s="26"/>
      <c r="FWF60" s="26"/>
      <c r="FWG60" s="26"/>
      <c r="FWH60" s="26"/>
      <c r="FWI60" s="26"/>
      <c r="FWJ60" s="26"/>
      <c r="FWK60" s="26"/>
      <c r="FWL60" s="26"/>
      <c r="FWM60" s="26"/>
      <c r="FWN60" s="26"/>
      <c r="FWO60" s="26"/>
      <c r="FWP60" s="26"/>
      <c r="FWQ60" s="26"/>
      <c r="FWR60" s="26"/>
      <c r="FWS60" s="26"/>
      <c r="FWT60" s="26"/>
      <c r="FWU60" s="26"/>
      <c r="FWV60" s="26"/>
      <c r="FWW60" s="26"/>
      <c r="FWX60" s="26"/>
      <c r="FWY60" s="26"/>
      <c r="FWZ60" s="26"/>
      <c r="FXA60" s="26"/>
      <c r="FXB60" s="26"/>
      <c r="FXC60" s="26"/>
      <c r="FXD60" s="26"/>
      <c r="FXE60" s="26"/>
      <c r="FXF60" s="26"/>
      <c r="FXG60" s="26"/>
      <c r="FXH60" s="26"/>
      <c r="FXI60" s="26"/>
      <c r="FXJ60" s="26"/>
      <c r="FXK60" s="26"/>
      <c r="FXL60" s="26"/>
      <c r="FXM60" s="26"/>
      <c r="FXN60" s="26"/>
      <c r="FXO60" s="26"/>
      <c r="FXP60" s="26"/>
      <c r="FXQ60" s="26"/>
      <c r="FXR60" s="26"/>
      <c r="FXS60" s="26"/>
      <c r="FXT60" s="26"/>
      <c r="FXU60" s="26"/>
      <c r="FXV60" s="26"/>
      <c r="FXW60" s="26"/>
      <c r="FXX60" s="26"/>
      <c r="FXY60" s="26"/>
      <c r="FXZ60" s="26"/>
      <c r="FYA60" s="26"/>
      <c r="FYB60" s="26"/>
      <c r="FYC60" s="26"/>
      <c r="FYD60" s="26"/>
      <c r="FYE60" s="26"/>
      <c r="FYF60" s="26"/>
      <c r="FYG60" s="26"/>
      <c r="FYH60" s="26"/>
      <c r="FYI60" s="26"/>
      <c r="FYJ60" s="26"/>
      <c r="FYK60" s="26"/>
      <c r="FYL60" s="26"/>
      <c r="FYM60" s="26"/>
      <c r="FYN60" s="26"/>
      <c r="FYO60" s="26"/>
      <c r="FYP60" s="26"/>
      <c r="FYQ60" s="26"/>
      <c r="FYR60" s="26"/>
      <c r="FYS60" s="26"/>
      <c r="FYT60" s="26"/>
      <c r="FYU60" s="26"/>
      <c r="FYV60" s="26"/>
      <c r="FYW60" s="26"/>
      <c r="FYX60" s="26"/>
      <c r="FYY60" s="26"/>
      <c r="FYZ60" s="26"/>
      <c r="FZA60" s="26"/>
      <c r="FZB60" s="26"/>
      <c r="FZC60" s="26"/>
      <c r="FZD60" s="26"/>
      <c r="FZE60" s="26"/>
      <c r="FZF60" s="26"/>
      <c r="FZG60" s="26"/>
      <c r="FZH60" s="26"/>
      <c r="FZI60" s="26"/>
      <c r="FZJ60" s="26"/>
      <c r="FZK60" s="26"/>
      <c r="FZL60" s="26"/>
      <c r="FZM60" s="26"/>
      <c r="FZN60" s="26"/>
      <c r="FZO60" s="26"/>
      <c r="FZP60" s="26"/>
      <c r="FZQ60" s="26"/>
      <c r="FZR60" s="26"/>
      <c r="FZS60" s="26"/>
      <c r="FZT60" s="26"/>
      <c r="FZU60" s="26"/>
      <c r="FZV60" s="26"/>
      <c r="FZW60" s="26"/>
      <c r="FZX60" s="26"/>
      <c r="FZY60" s="26"/>
      <c r="FZZ60" s="26"/>
      <c r="GAA60" s="26"/>
      <c r="GAB60" s="26"/>
      <c r="GAC60" s="26"/>
      <c r="GAD60" s="26"/>
      <c r="GAE60" s="26"/>
      <c r="GAF60" s="26"/>
      <c r="GAG60" s="26"/>
      <c r="GAH60" s="26"/>
      <c r="GAI60" s="26"/>
      <c r="GAJ60" s="26"/>
      <c r="GAK60" s="26"/>
      <c r="GAL60" s="26"/>
      <c r="GAM60" s="26"/>
      <c r="GAN60" s="26"/>
      <c r="GAO60" s="26"/>
      <c r="GAP60" s="26"/>
      <c r="GAQ60" s="26"/>
      <c r="GAR60" s="26"/>
      <c r="GAS60" s="26"/>
      <c r="GAT60" s="26"/>
      <c r="GAU60" s="26"/>
      <c r="GAV60" s="26"/>
      <c r="GAW60" s="26"/>
      <c r="GAX60" s="26"/>
      <c r="GAY60" s="26"/>
      <c r="GAZ60" s="26"/>
      <c r="GBA60" s="26"/>
      <c r="GBB60" s="26"/>
      <c r="GBC60" s="26"/>
      <c r="GBD60" s="26"/>
      <c r="GBE60" s="26"/>
      <c r="GBF60" s="26"/>
      <c r="GBG60" s="26"/>
      <c r="GBH60" s="26"/>
      <c r="GBI60" s="26"/>
      <c r="GBJ60" s="26"/>
      <c r="GBK60" s="26"/>
      <c r="GBL60" s="26"/>
      <c r="GBM60" s="26"/>
      <c r="GBN60" s="26"/>
      <c r="GBO60" s="26"/>
      <c r="GBP60" s="26"/>
      <c r="GBQ60" s="26"/>
      <c r="GBR60" s="26"/>
      <c r="GBS60" s="26"/>
      <c r="GBT60" s="26"/>
      <c r="GBU60" s="26"/>
      <c r="GBV60" s="26"/>
      <c r="GBW60" s="26"/>
      <c r="GBX60" s="26"/>
      <c r="GBY60" s="26"/>
      <c r="GBZ60" s="26"/>
      <c r="GCA60" s="26"/>
      <c r="GCB60" s="26"/>
      <c r="GCC60" s="26"/>
      <c r="GCD60" s="26"/>
      <c r="GCE60" s="26"/>
      <c r="GCF60" s="26"/>
      <c r="GCG60" s="26"/>
      <c r="GCH60" s="26"/>
      <c r="GCI60" s="26"/>
      <c r="GCJ60" s="26"/>
      <c r="GCK60" s="26"/>
      <c r="GCL60" s="26"/>
      <c r="GCM60" s="26"/>
      <c r="GCN60" s="26"/>
      <c r="GCO60" s="26"/>
      <c r="GCP60" s="26"/>
      <c r="GCQ60" s="26"/>
      <c r="GCR60" s="26"/>
      <c r="GCS60" s="26"/>
      <c r="GCT60" s="26"/>
      <c r="GCU60" s="26"/>
      <c r="GCV60" s="26"/>
      <c r="GCW60" s="26"/>
      <c r="GCX60" s="26"/>
      <c r="GCY60" s="26"/>
      <c r="GCZ60" s="26"/>
      <c r="GDA60" s="26"/>
      <c r="GDB60" s="26"/>
      <c r="GDC60" s="26"/>
      <c r="GDD60" s="26"/>
      <c r="GDE60" s="26"/>
      <c r="GDF60" s="26"/>
      <c r="GDG60" s="26"/>
      <c r="GDH60" s="26"/>
      <c r="GDI60" s="26"/>
      <c r="GDJ60" s="26"/>
      <c r="GDK60" s="26"/>
      <c r="GDL60" s="26"/>
      <c r="GDM60" s="26"/>
      <c r="GDN60" s="26"/>
      <c r="GDO60" s="26"/>
      <c r="GDP60" s="26"/>
      <c r="GDQ60" s="26"/>
      <c r="GDR60" s="26"/>
      <c r="GDS60" s="26"/>
      <c r="GDT60" s="26"/>
      <c r="GDU60" s="26"/>
      <c r="GDV60" s="26"/>
      <c r="GDW60" s="26"/>
      <c r="GDX60" s="26"/>
      <c r="GDY60" s="26"/>
      <c r="GDZ60" s="26"/>
      <c r="GEA60" s="26"/>
      <c r="GEB60" s="26"/>
      <c r="GEC60" s="26"/>
      <c r="GED60" s="26"/>
      <c r="GEE60" s="26"/>
      <c r="GEF60" s="26"/>
      <c r="GEG60" s="26"/>
      <c r="GEH60" s="26"/>
      <c r="GEI60" s="26"/>
      <c r="GEJ60" s="26"/>
      <c r="GEK60" s="26"/>
      <c r="GEL60" s="26"/>
      <c r="GEM60" s="26"/>
      <c r="GEN60" s="26"/>
      <c r="GEO60" s="26"/>
      <c r="GEP60" s="26"/>
      <c r="GEQ60" s="26"/>
      <c r="GER60" s="26"/>
      <c r="GES60" s="26"/>
      <c r="GET60" s="26"/>
      <c r="GEU60" s="26"/>
      <c r="GEV60" s="26"/>
      <c r="GEW60" s="26"/>
      <c r="GEX60" s="26"/>
      <c r="GEY60" s="26"/>
      <c r="GEZ60" s="26"/>
      <c r="GFA60" s="26"/>
      <c r="GFB60" s="26"/>
      <c r="GFC60" s="26"/>
      <c r="GFD60" s="26"/>
      <c r="GFE60" s="26"/>
      <c r="GFF60" s="26"/>
      <c r="GFG60" s="26"/>
      <c r="GFH60" s="26"/>
      <c r="GFI60" s="26"/>
      <c r="GFJ60" s="26"/>
      <c r="GFK60" s="26"/>
      <c r="GFL60" s="26"/>
      <c r="GFM60" s="26"/>
      <c r="GFN60" s="26"/>
      <c r="GFO60" s="26"/>
      <c r="GFP60" s="26"/>
      <c r="GFQ60" s="26"/>
      <c r="GFR60" s="26"/>
      <c r="GFS60" s="26"/>
      <c r="GFT60" s="26"/>
      <c r="GFU60" s="26"/>
      <c r="GFV60" s="26"/>
      <c r="GFW60" s="26"/>
      <c r="GFX60" s="26"/>
      <c r="GFY60" s="26"/>
      <c r="GFZ60" s="26"/>
      <c r="GGA60" s="26"/>
      <c r="GGB60" s="26"/>
      <c r="GGC60" s="26"/>
      <c r="GGD60" s="26"/>
      <c r="GGE60" s="26"/>
      <c r="GGF60" s="26"/>
      <c r="GGG60" s="26"/>
      <c r="GGH60" s="26"/>
      <c r="GGI60" s="26"/>
      <c r="GGJ60" s="26"/>
      <c r="GGK60" s="26"/>
      <c r="GGL60" s="26"/>
      <c r="GGM60" s="26"/>
      <c r="GGN60" s="26"/>
      <c r="GGO60" s="26"/>
      <c r="GGP60" s="26"/>
      <c r="GGQ60" s="26"/>
      <c r="GGR60" s="26"/>
      <c r="GGS60" s="26"/>
      <c r="GGT60" s="26"/>
      <c r="GGU60" s="26"/>
      <c r="GGV60" s="26"/>
      <c r="GGW60" s="26"/>
      <c r="GGX60" s="26"/>
      <c r="GGY60" s="26"/>
      <c r="GGZ60" s="26"/>
      <c r="GHA60" s="26"/>
      <c r="GHB60" s="26"/>
      <c r="GHC60" s="26"/>
      <c r="GHD60" s="26"/>
      <c r="GHE60" s="26"/>
      <c r="GHF60" s="26"/>
      <c r="GHG60" s="26"/>
      <c r="GHH60" s="26"/>
      <c r="GHI60" s="26"/>
      <c r="GHJ60" s="26"/>
      <c r="GHK60" s="26"/>
      <c r="GHL60" s="26"/>
      <c r="GHM60" s="26"/>
      <c r="GHN60" s="26"/>
      <c r="GHO60" s="26"/>
      <c r="GHP60" s="26"/>
      <c r="GHQ60" s="26"/>
      <c r="GHR60" s="26"/>
      <c r="GHS60" s="26"/>
      <c r="GHT60" s="26"/>
      <c r="GHU60" s="26"/>
      <c r="GHV60" s="26"/>
      <c r="GHW60" s="26"/>
      <c r="GHX60" s="26"/>
      <c r="GHY60" s="26"/>
      <c r="GHZ60" s="26"/>
      <c r="GIA60" s="26"/>
      <c r="GIB60" s="26"/>
      <c r="GIC60" s="26"/>
      <c r="GID60" s="26"/>
      <c r="GIE60" s="26"/>
      <c r="GIF60" s="26"/>
      <c r="GIG60" s="26"/>
      <c r="GIH60" s="26"/>
      <c r="GII60" s="26"/>
      <c r="GIJ60" s="26"/>
      <c r="GIK60" s="26"/>
      <c r="GIL60" s="26"/>
      <c r="GIM60" s="26"/>
      <c r="GIN60" s="26"/>
      <c r="GIO60" s="26"/>
      <c r="GIP60" s="26"/>
      <c r="GIQ60" s="26"/>
      <c r="GIR60" s="26"/>
      <c r="GIS60" s="26"/>
      <c r="GIT60" s="26"/>
      <c r="GIU60" s="26"/>
      <c r="GIV60" s="26"/>
      <c r="GIW60" s="26"/>
      <c r="GIX60" s="26"/>
      <c r="GIY60" s="26"/>
      <c r="GIZ60" s="26"/>
      <c r="GJA60" s="26"/>
      <c r="GJB60" s="26"/>
      <c r="GJC60" s="26"/>
      <c r="GJD60" s="26"/>
      <c r="GJE60" s="26"/>
      <c r="GJF60" s="26"/>
      <c r="GJG60" s="26"/>
      <c r="GJH60" s="26"/>
      <c r="GJI60" s="26"/>
      <c r="GJJ60" s="26"/>
      <c r="GJK60" s="26"/>
      <c r="GJL60" s="26"/>
      <c r="GJM60" s="26"/>
      <c r="GJN60" s="26"/>
      <c r="GJO60" s="26"/>
      <c r="GJP60" s="26"/>
      <c r="GJQ60" s="26"/>
      <c r="GJR60" s="26"/>
      <c r="GJS60" s="26"/>
      <c r="GJT60" s="26"/>
      <c r="GJU60" s="26"/>
      <c r="GJV60" s="26"/>
      <c r="GJW60" s="26"/>
      <c r="GJX60" s="26"/>
      <c r="GJY60" s="26"/>
      <c r="GJZ60" s="26"/>
      <c r="GKA60" s="26"/>
      <c r="GKB60" s="26"/>
      <c r="GKC60" s="26"/>
      <c r="GKD60" s="26"/>
      <c r="GKE60" s="26"/>
      <c r="GKF60" s="26"/>
      <c r="GKG60" s="26"/>
      <c r="GKH60" s="26"/>
      <c r="GKI60" s="26"/>
      <c r="GKJ60" s="26"/>
      <c r="GKK60" s="26"/>
      <c r="GKL60" s="26"/>
      <c r="GKM60" s="26"/>
      <c r="GKN60" s="26"/>
      <c r="GKO60" s="26"/>
      <c r="GKP60" s="26"/>
      <c r="GKQ60" s="26"/>
      <c r="GKR60" s="26"/>
      <c r="GKS60" s="26"/>
      <c r="GKT60" s="26"/>
      <c r="GKU60" s="26"/>
      <c r="GKV60" s="26"/>
      <c r="GKW60" s="26"/>
      <c r="GKX60" s="26"/>
      <c r="GKY60" s="26"/>
      <c r="GKZ60" s="26"/>
      <c r="GLA60" s="26"/>
      <c r="GLB60" s="26"/>
      <c r="GLC60" s="26"/>
      <c r="GLD60" s="26"/>
      <c r="GLE60" s="26"/>
      <c r="GLF60" s="26"/>
      <c r="GLG60" s="26"/>
      <c r="GLH60" s="26"/>
      <c r="GLI60" s="26"/>
      <c r="GLJ60" s="26"/>
      <c r="GLK60" s="26"/>
      <c r="GLL60" s="26"/>
      <c r="GLM60" s="26"/>
      <c r="GLN60" s="26"/>
      <c r="GLO60" s="26"/>
      <c r="GLP60" s="26"/>
      <c r="GLQ60" s="26"/>
      <c r="GLR60" s="26"/>
      <c r="GLS60" s="26"/>
      <c r="GLT60" s="26"/>
      <c r="GLU60" s="26"/>
      <c r="GLV60" s="26"/>
      <c r="GLW60" s="26"/>
      <c r="GLX60" s="26"/>
      <c r="GLY60" s="26"/>
      <c r="GLZ60" s="26"/>
      <c r="GMA60" s="26"/>
      <c r="GMB60" s="26"/>
      <c r="GMC60" s="26"/>
      <c r="GMD60" s="26"/>
      <c r="GME60" s="26"/>
      <c r="GMF60" s="26"/>
      <c r="GMG60" s="26"/>
      <c r="GMH60" s="26"/>
      <c r="GMI60" s="26"/>
      <c r="GMJ60" s="26"/>
      <c r="GMK60" s="26"/>
      <c r="GML60" s="26"/>
      <c r="GMM60" s="26"/>
      <c r="GMN60" s="26"/>
      <c r="GMO60" s="26"/>
      <c r="GMP60" s="26"/>
      <c r="GMQ60" s="26"/>
      <c r="GMR60" s="26"/>
      <c r="GMS60" s="26"/>
      <c r="GMT60" s="26"/>
      <c r="GMU60" s="26"/>
      <c r="GMV60" s="26"/>
      <c r="GMW60" s="26"/>
      <c r="GMX60" s="26"/>
      <c r="GMY60" s="26"/>
      <c r="GMZ60" s="26"/>
      <c r="GNA60" s="26"/>
      <c r="GNB60" s="26"/>
      <c r="GNC60" s="26"/>
      <c r="GND60" s="26"/>
      <c r="GNE60" s="26"/>
      <c r="GNF60" s="26"/>
      <c r="GNG60" s="26"/>
      <c r="GNH60" s="26"/>
      <c r="GNI60" s="26"/>
      <c r="GNJ60" s="26"/>
      <c r="GNK60" s="26"/>
      <c r="GNL60" s="26"/>
      <c r="GNM60" s="26"/>
      <c r="GNN60" s="26"/>
      <c r="GNO60" s="26"/>
      <c r="GNP60" s="26"/>
      <c r="GNQ60" s="26"/>
      <c r="GNR60" s="26"/>
      <c r="GNS60" s="26"/>
      <c r="GNT60" s="26"/>
      <c r="GNU60" s="26"/>
      <c r="GNV60" s="26"/>
      <c r="GNW60" s="26"/>
      <c r="GNX60" s="26"/>
      <c r="GNY60" s="26"/>
      <c r="GNZ60" s="26"/>
      <c r="GOA60" s="26"/>
      <c r="GOB60" s="26"/>
      <c r="GOC60" s="26"/>
      <c r="GOD60" s="26"/>
      <c r="GOE60" s="26"/>
      <c r="GOF60" s="26"/>
      <c r="GOG60" s="26"/>
      <c r="GOH60" s="26"/>
      <c r="GOI60" s="26"/>
      <c r="GOJ60" s="26"/>
      <c r="GOK60" s="26"/>
      <c r="GOL60" s="26"/>
      <c r="GOM60" s="26"/>
      <c r="GON60" s="26"/>
      <c r="GOO60" s="26"/>
      <c r="GOP60" s="26"/>
      <c r="GOQ60" s="26"/>
      <c r="GOR60" s="26"/>
      <c r="GOS60" s="26"/>
      <c r="GOT60" s="26"/>
      <c r="GOU60" s="26"/>
      <c r="GOV60" s="26"/>
      <c r="GOW60" s="26"/>
      <c r="GOX60" s="26"/>
      <c r="GOY60" s="26"/>
      <c r="GOZ60" s="26"/>
      <c r="GPA60" s="26"/>
      <c r="GPB60" s="26"/>
      <c r="GPC60" s="26"/>
      <c r="GPD60" s="26"/>
      <c r="GPE60" s="26"/>
      <c r="GPF60" s="26"/>
      <c r="GPG60" s="26"/>
      <c r="GPH60" s="26"/>
      <c r="GPI60" s="26"/>
      <c r="GPJ60" s="26"/>
      <c r="GPK60" s="26"/>
      <c r="GPL60" s="26"/>
      <c r="GPM60" s="26"/>
      <c r="GPN60" s="26"/>
      <c r="GPO60" s="26"/>
      <c r="GPP60" s="26"/>
      <c r="GPQ60" s="26"/>
      <c r="GPR60" s="26"/>
      <c r="GPS60" s="26"/>
      <c r="GPT60" s="26"/>
      <c r="GPU60" s="26"/>
      <c r="GPV60" s="26"/>
      <c r="GPW60" s="26"/>
      <c r="GPX60" s="26"/>
      <c r="GPY60" s="26"/>
      <c r="GPZ60" s="26"/>
      <c r="GQA60" s="26"/>
      <c r="GQB60" s="26"/>
      <c r="GQC60" s="26"/>
      <c r="GQD60" s="26"/>
      <c r="GQE60" s="26"/>
      <c r="GQF60" s="26"/>
      <c r="GQG60" s="26"/>
      <c r="GQH60" s="26"/>
      <c r="GQI60" s="26"/>
      <c r="GQJ60" s="26"/>
      <c r="GQK60" s="26"/>
      <c r="GQL60" s="26"/>
      <c r="GQM60" s="26"/>
      <c r="GQN60" s="26"/>
      <c r="GQO60" s="26"/>
      <c r="GQP60" s="26"/>
      <c r="GQQ60" s="26"/>
      <c r="GQR60" s="26"/>
      <c r="GQS60" s="26"/>
      <c r="GQT60" s="26"/>
      <c r="GQU60" s="26"/>
      <c r="GQV60" s="26"/>
      <c r="GQW60" s="26"/>
      <c r="GQX60" s="26"/>
      <c r="GQY60" s="26"/>
      <c r="GQZ60" s="26"/>
      <c r="GRA60" s="26"/>
      <c r="GRB60" s="26"/>
      <c r="GRC60" s="26"/>
      <c r="GRD60" s="26"/>
      <c r="GRE60" s="26"/>
      <c r="GRF60" s="26"/>
      <c r="GRG60" s="26"/>
      <c r="GRH60" s="26"/>
      <c r="GRI60" s="26"/>
      <c r="GRJ60" s="26"/>
      <c r="GRK60" s="26"/>
      <c r="GRL60" s="26"/>
      <c r="GRM60" s="26"/>
      <c r="GRN60" s="26"/>
      <c r="GRO60" s="26"/>
      <c r="GRP60" s="26"/>
      <c r="GRQ60" s="26"/>
      <c r="GRR60" s="26"/>
      <c r="GRS60" s="26"/>
      <c r="GRT60" s="26"/>
      <c r="GRU60" s="26"/>
      <c r="GRV60" s="26"/>
      <c r="GRW60" s="26"/>
      <c r="GRX60" s="26"/>
      <c r="GRY60" s="26"/>
      <c r="GRZ60" s="26"/>
      <c r="GSA60" s="26"/>
      <c r="GSB60" s="26"/>
      <c r="GSC60" s="26"/>
      <c r="GSD60" s="26"/>
      <c r="GSE60" s="26"/>
      <c r="GSF60" s="26"/>
      <c r="GSG60" s="26"/>
      <c r="GSH60" s="26"/>
      <c r="GSI60" s="26"/>
      <c r="GSJ60" s="26"/>
      <c r="GSK60" s="26"/>
      <c r="GSL60" s="26"/>
      <c r="GSM60" s="26"/>
      <c r="GSN60" s="26"/>
      <c r="GSO60" s="26"/>
      <c r="GSP60" s="26"/>
      <c r="GSQ60" s="26"/>
      <c r="GSR60" s="26"/>
      <c r="GSS60" s="26"/>
      <c r="GST60" s="26"/>
      <c r="GSU60" s="26"/>
      <c r="GSV60" s="26"/>
      <c r="GSW60" s="26"/>
      <c r="GSX60" s="26"/>
      <c r="GSY60" s="26"/>
      <c r="GSZ60" s="26"/>
      <c r="GTA60" s="26"/>
      <c r="GTB60" s="26"/>
      <c r="GTC60" s="26"/>
      <c r="GTD60" s="26"/>
      <c r="GTE60" s="26"/>
      <c r="GTF60" s="26"/>
      <c r="GTG60" s="26"/>
      <c r="GTH60" s="26"/>
      <c r="GTI60" s="26"/>
      <c r="GTJ60" s="26"/>
      <c r="GTK60" s="26"/>
      <c r="GTL60" s="26"/>
      <c r="GTM60" s="26"/>
      <c r="GTN60" s="26"/>
      <c r="GTO60" s="26"/>
      <c r="GTP60" s="26"/>
      <c r="GTQ60" s="26"/>
      <c r="GTR60" s="26"/>
      <c r="GTS60" s="26"/>
      <c r="GTT60" s="26"/>
      <c r="GTU60" s="26"/>
      <c r="GTV60" s="26"/>
      <c r="GTW60" s="26"/>
      <c r="GTX60" s="26"/>
      <c r="GTY60" s="26"/>
      <c r="GTZ60" s="26"/>
      <c r="GUA60" s="26"/>
      <c r="GUB60" s="26"/>
      <c r="GUC60" s="26"/>
      <c r="GUD60" s="26"/>
      <c r="GUE60" s="26"/>
      <c r="GUF60" s="26"/>
      <c r="GUG60" s="26"/>
      <c r="GUH60" s="26"/>
      <c r="GUI60" s="26"/>
      <c r="GUJ60" s="26"/>
      <c r="GUK60" s="26"/>
      <c r="GUL60" s="26"/>
      <c r="GUM60" s="26"/>
      <c r="GUN60" s="26"/>
      <c r="GUO60" s="26"/>
      <c r="GUP60" s="26"/>
      <c r="GUQ60" s="26"/>
      <c r="GUR60" s="26"/>
      <c r="GUS60" s="26"/>
      <c r="GUT60" s="26"/>
      <c r="GUU60" s="26"/>
      <c r="GUV60" s="26"/>
      <c r="GUW60" s="26"/>
      <c r="GUX60" s="26"/>
      <c r="GUY60" s="26"/>
      <c r="GUZ60" s="26"/>
      <c r="GVA60" s="26"/>
      <c r="GVB60" s="26"/>
      <c r="GVC60" s="26"/>
      <c r="GVD60" s="26"/>
      <c r="GVE60" s="26"/>
      <c r="GVF60" s="26"/>
      <c r="GVG60" s="26"/>
      <c r="GVH60" s="26"/>
      <c r="GVI60" s="26"/>
      <c r="GVJ60" s="26"/>
      <c r="GVK60" s="26"/>
      <c r="GVL60" s="26"/>
      <c r="GVM60" s="26"/>
      <c r="GVN60" s="26"/>
      <c r="GVO60" s="26"/>
      <c r="GVP60" s="26"/>
      <c r="GVQ60" s="26"/>
      <c r="GVR60" s="26"/>
      <c r="GVS60" s="26"/>
      <c r="GVT60" s="26"/>
      <c r="GVU60" s="26"/>
      <c r="GVV60" s="26"/>
      <c r="GVW60" s="26"/>
      <c r="GVX60" s="26"/>
      <c r="GVY60" s="26"/>
      <c r="GVZ60" s="26"/>
      <c r="GWA60" s="26"/>
      <c r="GWB60" s="26"/>
      <c r="GWC60" s="26"/>
      <c r="GWD60" s="26"/>
      <c r="GWE60" s="26"/>
      <c r="GWF60" s="26"/>
      <c r="GWG60" s="26"/>
      <c r="GWH60" s="26"/>
      <c r="GWI60" s="26"/>
      <c r="GWJ60" s="26"/>
      <c r="GWK60" s="26"/>
      <c r="GWL60" s="26"/>
      <c r="GWM60" s="26"/>
      <c r="GWN60" s="26"/>
      <c r="GWO60" s="26"/>
      <c r="GWP60" s="26"/>
      <c r="GWQ60" s="26"/>
      <c r="GWR60" s="26"/>
      <c r="GWS60" s="26"/>
      <c r="GWT60" s="26"/>
      <c r="GWU60" s="26"/>
      <c r="GWV60" s="26"/>
      <c r="GWW60" s="26"/>
      <c r="GWX60" s="26"/>
      <c r="GWY60" s="26"/>
      <c r="GWZ60" s="26"/>
      <c r="GXA60" s="26"/>
      <c r="GXB60" s="26"/>
      <c r="GXC60" s="26"/>
      <c r="GXD60" s="26"/>
      <c r="GXE60" s="26"/>
      <c r="GXF60" s="26"/>
      <c r="GXG60" s="26"/>
      <c r="GXH60" s="26"/>
      <c r="GXI60" s="26"/>
      <c r="GXJ60" s="26"/>
      <c r="GXK60" s="26"/>
      <c r="GXL60" s="26"/>
      <c r="GXM60" s="26"/>
      <c r="GXN60" s="26"/>
      <c r="GXO60" s="26"/>
      <c r="GXP60" s="26"/>
      <c r="GXQ60" s="26"/>
      <c r="GXR60" s="26"/>
      <c r="GXS60" s="26"/>
      <c r="GXT60" s="26"/>
      <c r="GXU60" s="26"/>
      <c r="GXV60" s="26"/>
      <c r="GXW60" s="26"/>
      <c r="GXX60" s="26"/>
      <c r="GXY60" s="26"/>
      <c r="GXZ60" s="26"/>
      <c r="GYA60" s="26"/>
      <c r="GYB60" s="26"/>
      <c r="GYC60" s="26"/>
      <c r="GYD60" s="26"/>
      <c r="GYE60" s="26"/>
      <c r="GYF60" s="26"/>
      <c r="GYG60" s="26"/>
      <c r="GYH60" s="26"/>
      <c r="GYI60" s="26"/>
      <c r="GYJ60" s="26"/>
      <c r="GYK60" s="26"/>
      <c r="GYL60" s="26"/>
      <c r="GYM60" s="26"/>
      <c r="GYN60" s="26"/>
      <c r="GYO60" s="26"/>
      <c r="GYP60" s="26"/>
      <c r="GYQ60" s="26"/>
      <c r="GYR60" s="26"/>
      <c r="GYS60" s="26"/>
      <c r="GYT60" s="26"/>
      <c r="GYU60" s="26"/>
      <c r="GYV60" s="26"/>
      <c r="GYW60" s="26"/>
      <c r="GYX60" s="26"/>
      <c r="GYY60" s="26"/>
      <c r="GYZ60" s="26"/>
      <c r="GZA60" s="26"/>
      <c r="GZB60" s="26"/>
      <c r="GZC60" s="26"/>
      <c r="GZD60" s="26"/>
      <c r="GZE60" s="26"/>
      <c r="GZF60" s="26"/>
      <c r="GZG60" s="26"/>
      <c r="GZH60" s="26"/>
      <c r="GZI60" s="26"/>
      <c r="GZJ60" s="26"/>
      <c r="GZK60" s="26"/>
      <c r="GZL60" s="26"/>
      <c r="GZM60" s="26"/>
      <c r="GZN60" s="26"/>
      <c r="GZO60" s="26"/>
      <c r="GZP60" s="26"/>
      <c r="GZQ60" s="26"/>
      <c r="GZR60" s="26"/>
      <c r="GZS60" s="26"/>
      <c r="GZT60" s="26"/>
      <c r="GZU60" s="26"/>
      <c r="GZV60" s="26"/>
      <c r="GZW60" s="26"/>
      <c r="GZX60" s="26"/>
      <c r="GZY60" s="26"/>
      <c r="GZZ60" s="26"/>
      <c r="HAA60" s="26"/>
      <c r="HAB60" s="26"/>
      <c r="HAC60" s="26"/>
      <c r="HAD60" s="26"/>
      <c r="HAE60" s="26"/>
      <c r="HAF60" s="26"/>
      <c r="HAG60" s="26"/>
      <c r="HAH60" s="26"/>
      <c r="HAI60" s="26"/>
      <c r="HAJ60" s="26"/>
      <c r="HAK60" s="26"/>
      <c r="HAL60" s="26"/>
      <c r="HAM60" s="26"/>
      <c r="HAN60" s="26"/>
      <c r="HAO60" s="26"/>
      <c r="HAP60" s="26"/>
      <c r="HAQ60" s="26"/>
      <c r="HAR60" s="26"/>
      <c r="HAS60" s="26"/>
      <c r="HAT60" s="26"/>
      <c r="HAU60" s="26"/>
      <c r="HAV60" s="26"/>
      <c r="HAW60" s="26"/>
      <c r="HAX60" s="26"/>
      <c r="HAY60" s="26"/>
      <c r="HAZ60" s="26"/>
      <c r="HBA60" s="26"/>
      <c r="HBB60" s="26"/>
      <c r="HBC60" s="26"/>
      <c r="HBD60" s="26"/>
      <c r="HBE60" s="26"/>
      <c r="HBF60" s="26"/>
      <c r="HBG60" s="26"/>
      <c r="HBH60" s="26"/>
      <c r="HBI60" s="26"/>
      <c r="HBJ60" s="26"/>
      <c r="HBK60" s="26"/>
      <c r="HBL60" s="26"/>
      <c r="HBM60" s="26"/>
      <c r="HBN60" s="26"/>
      <c r="HBO60" s="26"/>
      <c r="HBP60" s="26"/>
      <c r="HBQ60" s="26"/>
      <c r="HBR60" s="26"/>
      <c r="HBS60" s="26"/>
      <c r="HBT60" s="26"/>
      <c r="HBU60" s="26"/>
      <c r="HBV60" s="26"/>
      <c r="HBW60" s="26"/>
      <c r="HBX60" s="26"/>
      <c r="HBY60" s="26"/>
      <c r="HBZ60" s="26"/>
      <c r="HCA60" s="26"/>
      <c r="HCB60" s="26"/>
      <c r="HCC60" s="26"/>
      <c r="HCD60" s="26"/>
      <c r="HCE60" s="26"/>
      <c r="HCF60" s="26"/>
      <c r="HCG60" s="26"/>
      <c r="HCH60" s="26"/>
      <c r="HCI60" s="26"/>
      <c r="HCJ60" s="26"/>
      <c r="HCK60" s="26"/>
      <c r="HCL60" s="26"/>
      <c r="HCM60" s="26"/>
      <c r="HCN60" s="26"/>
      <c r="HCO60" s="26"/>
      <c r="HCP60" s="26"/>
      <c r="HCQ60" s="26"/>
      <c r="HCR60" s="26"/>
      <c r="HCS60" s="26"/>
      <c r="HCT60" s="26"/>
      <c r="HCU60" s="26"/>
      <c r="HCV60" s="26"/>
      <c r="HCW60" s="26"/>
      <c r="HCX60" s="26"/>
      <c r="HCY60" s="26"/>
      <c r="HCZ60" s="26"/>
      <c r="HDA60" s="26"/>
      <c r="HDB60" s="26"/>
      <c r="HDC60" s="26"/>
      <c r="HDD60" s="26"/>
      <c r="HDE60" s="26"/>
      <c r="HDF60" s="26"/>
      <c r="HDG60" s="26"/>
      <c r="HDH60" s="26"/>
      <c r="HDI60" s="26"/>
      <c r="HDJ60" s="26"/>
      <c r="HDK60" s="26"/>
      <c r="HDL60" s="26"/>
      <c r="HDM60" s="26"/>
      <c r="HDN60" s="26"/>
      <c r="HDO60" s="26"/>
      <c r="HDP60" s="26"/>
      <c r="HDQ60" s="26"/>
      <c r="HDR60" s="26"/>
      <c r="HDS60" s="26"/>
      <c r="HDT60" s="26"/>
      <c r="HDU60" s="26"/>
      <c r="HDV60" s="26"/>
      <c r="HDW60" s="26"/>
      <c r="HDX60" s="26"/>
      <c r="HDY60" s="26"/>
      <c r="HDZ60" s="26"/>
      <c r="HEA60" s="26"/>
      <c r="HEB60" s="26"/>
      <c r="HEC60" s="26"/>
      <c r="HED60" s="26"/>
      <c r="HEE60" s="26"/>
      <c r="HEF60" s="26"/>
      <c r="HEG60" s="26"/>
      <c r="HEH60" s="26"/>
      <c r="HEI60" s="26"/>
      <c r="HEJ60" s="26"/>
      <c r="HEK60" s="26"/>
      <c r="HEL60" s="26"/>
      <c r="HEM60" s="26"/>
      <c r="HEN60" s="26"/>
      <c r="HEO60" s="26"/>
      <c r="HEP60" s="26"/>
      <c r="HEQ60" s="26"/>
      <c r="HER60" s="26"/>
      <c r="HES60" s="26"/>
      <c r="HET60" s="26"/>
      <c r="HEU60" s="26"/>
      <c r="HEV60" s="26"/>
      <c r="HEW60" s="26"/>
      <c r="HEX60" s="26"/>
      <c r="HEY60" s="26"/>
      <c r="HEZ60" s="26"/>
      <c r="HFA60" s="26"/>
      <c r="HFB60" s="26"/>
      <c r="HFC60" s="26"/>
      <c r="HFD60" s="26"/>
      <c r="HFE60" s="26"/>
      <c r="HFF60" s="26"/>
      <c r="HFG60" s="26"/>
      <c r="HFH60" s="26"/>
      <c r="HFI60" s="26"/>
      <c r="HFJ60" s="26"/>
      <c r="HFK60" s="26"/>
      <c r="HFL60" s="26"/>
      <c r="HFM60" s="26"/>
      <c r="HFN60" s="26"/>
      <c r="HFO60" s="26"/>
      <c r="HFP60" s="26"/>
      <c r="HFQ60" s="26"/>
      <c r="HFR60" s="26"/>
      <c r="HFS60" s="26"/>
      <c r="HFT60" s="26"/>
      <c r="HFU60" s="26"/>
      <c r="HFV60" s="26"/>
      <c r="HFW60" s="26"/>
      <c r="HFX60" s="26"/>
      <c r="HFY60" s="26"/>
      <c r="HFZ60" s="26"/>
      <c r="HGA60" s="26"/>
      <c r="HGB60" s="26"/>
      <c r="HGC60" s="26"/>
      <c r="HGD60" s="26"/>
      <c r="HGE60" s="26"/>
      <c r="HGF60" s="26"/>
      <c r="HGG60" s="26"/>
      <c r="HGH60" s="26"/>
      <c r="HGI60" s="26"/>
      <c r="HGJ60" s="26"/>
      <c r="HGK60" s="26"/>
      <c r="HGL60" s="26"/>
      <c r="HGM60" s="26"/>
      <c r="HGN60" s="26"/>
      <c r="HGO60" s="26"/>
      <c r="HGP60" s="26"/>
      <c r="HGQ60" s="26"/>
      <c r="HGR60" s="26"/>
      <c r="HGS60" s="26"/>
      <c r="HGT60" s="26"/>
      <c r="HGU60" s="26"/>
      <c r="HGV60" s="26"/>
      <c r="HGW60" s="26"/>
      <c r="HGX60" s="26"/>
      <c r="HGY60" s="26"/>
      <c r="HGZ60" s="26"/>
      <c r="HHA60" s="26"/>
      <c r="HHB60" s="26"/>
      <c r="HHC60" s="26"/>
      <c r="HHD60" s="26"/>
      <c r="HHE60" s="26"/>
      <c r="HHF60" s="26"/>
      <c r="HHG60" s="26"/>
      <c r="HHH60" s="26"/>
      <c r="HHI60" s="26"/>
      <c r="HHJ60" s="26"/>
      <c r="HHK60" s="26"/>
      <c r="HHL60" s="26"/>
      <c r="HHM60" s="26"/>
      <c r="HHN60" s="26"/>
      <c r="HHO60" s="26"/>
      <c r="HHP60" s="26"/>
      <c r="HHQ60" s="26"/>
      <c r="HHR60" s="26"/>
      <c r="HHS60" s="26"/>
      <c r="HHT60" s="26"/>
      <c r="HHU60" s="26"/>
      <c r="HHV60" s="26"/>
      <c r="HHW60" s="26"/>
      <c r="HHX60" s="26"/>
      <c r="HHY60" s="26"/>
      <c r="HHZ60" s="26"/>
      <c r="HIA60" s="26"/>
      <c r="HIB60" s="26"/>
      <c r="HIC60" s="26"/>
      <c r="HID60" s="26"/>
      <c r="HIE60" s="26"/>
      <c r="HIF60" s="26"/>
      <c r="HIG60" s="26"/>
      <c r="HIH60" s="26"/>
      <c r="HII60" s="26"/>
      <c r="HIJ60" s="26"/>
      <c r="HIK60" s="26"/>
      <c r="HIL60" s="26"/>
      <c r="HIM60" s="26"/>
      <c r="HIN60" s="26"/>
      <c r="HIO60" s="26"/>
      <c r="HIP60" s="26"/>
      <c r="HIQ60" s="26"/>
      <c r="HIR60" s="26"/>
      <c r="HIS60" s="26"/>
      <c r="HIT60" s="26"/>
      <c r="HIU60" s="26"/>
      <c r="HIV60" s="26"/>
      <c r="HIW60" s="26"/>
      <c r="HIX60" s="26"/>
      <c r="HIY60" s="26"/>
      <c r="HIZ60" s="26"/>
      <c r="HJA60" s="26"/>
      <c r="HJB60" s="26"/>
      <c r="HJC60" s="26"/>
      <c r="HJD60" s="26"/>
      <c r="HJE60" s="26"/>
      <c r="HJF60" s="26"/>
      <c r="HJG60" s="26"/>
      <c r="HJH60" s="26"/>
      <c r="HJI60" s="26"/>
      <c r="HJJ60" s="26"/>
      <c r="HJK60" s="26"/>
      <c r="HJL60" s="26"/>
      <c r="HJM60" s="26"/>
      <c r="HJN60" s="26"/>
      <c r="HJO60" s="26"/>
      <c r="HJP60" s="26"/>
      <c r="HJQ60" s="26"/>
      <c r="HJR60" s="26"/>
      <c r="HJS60" s="26"/>
      <c r="HJT60" s="26"/>
      <c r="HJU60" s="26"/>
      <c r="HJV60" s="26"/>
      <c r="HJW60" s="26"/>
      <c r="HJX60" s="26"/>
      <c r="HJY60" s="26"/>
      <c r="HJZ60" s="26"/>
      <c r="HKA60" s="26"/>
      <c r="HKB60" s="26"/>
      <c r="HKC60" s="26"/>
      <c r="HKD60" s="26"/>
      <c r="HKE60" s="26"/>
      <c r="HKF60" s="26"/>
      <c r="HKG60" s="26"/>
      <c r="HKH60" s="26"/>
      <c r="HKI60" s="26"/>
      <c r="HKJ60" s="26"/>
      <c r="HKK60" s="26"/>
      <c r="HKL60" s="26"/>
      <c r="HKM60" s="26"/>
      <c r="HKN60" s="26"/>
      <c r="HKO60" s="26"/>
      <c r="HKP60" s="26"/>
      <c r="HKQ60" s="26"/>
      <c r="HKR60" s="26"/>
      <c r="HKS60" s="26"/>
      <c r="HKT60" s="26"/>
      <c r="HKU60" s="26"/>
      <c r="HKV60" s="26"/>
      <c r="HKW60" s="26"/>
      <c r="HKX60" s="26"/>
      <c r="HKY60" s="26"/>
      <c r="HKZ60" s="26"/>
      <c r="HLA60" s="26"/>
      <c r="HLB60" s="26"/>
      <c r="HLC60" s="26"/>
      <c r="HLD60" s="26"/>
      <c r="HLE60" s="26"/>
      <c r="HLF60" s="26"/>
      <c r="HLG60" s="26"/>
      <c r="HLH60" s="26"/>
      <c r="HLI60" s="26"/>
      <c r="HLJ60" s="26"/>
      <c r="HLK60" s="26"/>
      <c r="HLL60" s="26"/>
      <c r="HLM60" s="26"/>
      <c r="HLN60" s="26"/>
      <c r="HLO60" s="26"/>
      <c r="HLP60" s="26"/>
      <c r="HLQ60" s="26"/>
      <c r="HLR60" s="26"/>
      <c r="HLS60" s="26"/>
      <c r="HLT60" s="26"/>
      <c r="HLU60" s="26"/>
      <c r="HLV60" s="26"/>
      <c r="HLW60" s="26"/>
      <c r="HLX60" s="26"/>
      <c r="HLY60" s="26"/>
      <c r="HLZ60" s="26"/>
      <c r="HMA60" s="26"/>
      <c r="HMB60" s="26"/>
      <c r="HMC60" s="26"/>
      <c r="HMD60" s="26"/>
      <c r="HME60" s="26"/>
      <c r="HMF60" s="26"/>
      <c r="HMG60" s="26"/>
      <c r="HMH60" s="26"/>
      <c r="HMI60" s="26"/>
      <c r="HMJ60" s="26"/>
      <c r="HMK60" s="26"/>
      <c r="HML60" s="26"/>
      <c r="HMM60" s="26"/>
      <c r="HMN60" s="26"/>
      <c r="HMO60" s="26"/>
      <c r="HMP60" s="26"/>
      <c r="HMQ60" s="26"/>
      <c r="HMR60" s="26"/>
      <c r="HMS60" s="26"/>
      <c r="HMT60" s="26"/>
      <c r="HMU60" s="26"/>
      <c r="HMV60" s="26"/>
      <c r="HMW60" s="26"/>
      <c r="HMX60" s="26"/>
      <c r="HMY60" s="26"/>
      <c r="HMZ60" s="26"/>
      <c r="HNA60" s="26"/>
      <c r="HNB60" s="26"/>
      <c r="HNC60" s="26"/>
      <c r="HND60" s="26"/>
      <c r="HNE60" s="26"/>
      <c r="HNF60" s="26"/>
      <c r="HNG60" s="26"/>
      <c r="HNH60" s="26"/>
      <c r="HNI60" s="26"/>
      <c r="HNJ60" s="26"/>
      <c r="HNK60" s="26"/>
      <c r="HNL60" s="26"/>
      <c r="HNM60" s="26"/>
      <c r="HNN60" s="26"/>
      <c r="HNO60" s="26"/>
      <c r="HNP60" s="26"/>
      <c r="HNQ60" s="26"/>
      <c r="HNR60" s="26"/>
      <c r="HNS60" s="26"/>
      <c r="HNT60" s="26"/>
      <c r="HNU60" s="26"/>
      <c r="HNV60" s="26"/>
      <c r="HNW60" s="26"/>
      <c r="HNX60" s="26"/>
      <c r="HNY60" s="26"/>
      <c r="HNZ60" s="26"/>
      <c r="HOA60" s="26"/>
      <c r="HOB60" s="26"/>
      <c r="HOC60" s="26"/>
      <c r="HOD60" s="26"/>
      <c r="HOE60" s="26"/>
      <c r="HOF60" s="26"/>
      <c r="HOG60" s="26"/>
      <c r="HOH60" s="26"/>
      <c r="HOI60" s="26"/>
      <c r="HOJ60" s="26"/>
      <c r="HOK60" s="26"/>
      <c r="HOL60" s="26"/>
      <c r="HOM60" s="26"/>
      <c r="HON60" s="26"/>
      <c r="HOO60" s="26"/>
      <c r="HOP60" s="26"/>
      <c r="HOQ60" s="26"/>
      <c r="HOR60" s="26"/>
      <c r="HOS60" s="26"/>
      <c r="HOT60" s="26"/>
      <c r="HOU60" s="26"/>
      <c r="HOV60" s="26"/>
      <c r="HOW60" s="26"/>
      <c r="HOX60" s="26"/>
      <c r="HOY60" s="26"/>
      <c r="HOZ60" s="26"/>
      <c r="HPA60" s="26"/>
      <c r="HPB60" s="26"/>
      <c r="HPC60" s="26"/>
      <c r="HPD60" s="26"/>
      <c r="HPE60" s="26"/>
      <c r="HPF60" s="26"/>
      <c r="HPG60" s="26"/>
      <c r="HPH60" s="26"/>
      <c r="HPI60" s="26"/>
      <c r="HPJ60" s="26"/>
      <c r="HPK60" s="26"/>
      <c r="HPL60" s="26"/>
      <c r="HPM60" s="26"/>
      <c r="HPN60" s="26"/>
      <c r="HPO60" s="26"/>
      <c r="HPP60" s="26"/>
      <c r="HPQ60" s="26"/>
      <c r="HPR60" s="26"/>
      <c r="HPS60" s="26"/>
      <c r="HPT60" s="26"/>
      <c r="HPU60" s="26"/>
      <c r="HPV60" s="26"/>
      <c r="HPW60" s="26"/>
      <c r="HPX60" s="26"/>
      <c r="HPY60" s="26"/>
      <c r="HPZ60" s="26"/>
      <c r="HQA60" s="26"/>
      <c r="HQB60" s="26"/>
      <c r="HQC60" s="26"/>
      <c r="HQD60" s="26"/>
      <c r="HQE60" s="26"/>
      <c r="HQF60" s="26"/>
      <c r="HQG60" s="26"/>
      <c r="HQH60" s="26"/>
      <c r="HQI60" s="26"/>
      <c r="HQJ60" s="26"/>
      <c r="HQK60" s="26"/>
      <c r="HQL60" s="26"/>
      <c r="HQM60" s="26"/>
      <c r="HQN60" s="26"/>
      <c r="HQO60" s="26"/>
      <c r="HQP60" s="26"/>
      <c r="HQQ60" s="26"/>
      <c r="HQR60" s="26"/>
      <c r="HQS60" s="26"/>
      <c r="HQT60" s="26"/>
      <c r="HQU60" s="26"/>
      <c r="HQV60" s="26"/>
      <c r="HQW60" s="26"/>
      <c r="HQX60" s="26"/>
      <c r="HQY60" s="26"/>
      <c r="HQZ60" s="26"/>
      <c r="HRA60" s="26"/>
      <c r="HRB60" s="26"/>
      <c r="HRC60" s="26"/>
      <c r="HRD60" s="26"/>
      <c r="HRE60" s="26"/>
      <c r="HRF60" s="26"/>
      <c r="HRG60" s="26"/>
      <c r="HRH60" s="26"/>
      <c r="HRI60" s="26"/>
      <c r="HRJ60" s="26"/>
      <c r="HRK60" s="26"/>
      <c r="HRL60" s="26"/>
      <c r="HRM60" s="26"/>
      <c r="HRN60" s="26"/>
      <c r="HRO60" s="26"/>
      <c r="HRP60" s="26"/>
      <c r="HRQ60" s="26"/>
      <c r="HRR60" s="26"/>
      <c r="HRS60" s="26"/>
      <c r="HRT60" s="26"/>
      <c r="HRU60" s="26"/>
      <c r="HRV60" s="26"/>
      <c r="HRW60" s="26"/>
      <c r="HRX60" s="26"/>
      <c r="HRY60" s="26"/>
      <c r="HRZ60" s="26"/>
      <c r="HSA60" s="26"/>
      <c r="HSB60" s="26"/>
      <c r="HSC60" s="26"/>
      <c r="HSD60" s="26"/>
      <c r="HSE60" s="26"/>
      <c r="HSF60" s="26"/>
      <c r="HSG60" s="26"/>
      <c r="HSH60" s="26"/>
      <c r="HSI60" s="26"/>
      <c r="HSJ60" s="26"/>
      <c r="HSK60" s="26"/>
      <c r="HSL60" s="26"/>
      <c r="HSM60" s="26"/>
      <c r="HSN60" s="26"/>
      <c r="HSO60" s="26"/>
      <c r="HSP60" s="26"/>
      <c r="HSQ60" s="26"/>
      <c r="HSR60" s="26"/>
      <c r="HSS60" s="26"/>
      <c r="HST60" s="26"/>
      <c r="HSU60" s="26"/>
      <c r="HSV60" s="26"/>
      <c r="HSW60" s="26"/>
      <c r="HSX60" s="26"/>
      <c r="HSY60" s="26"/>
      <c r="HSZ60" s="26"/>
      <c r="HTA60" s="26"/>
      <c r="HTB60" s="26"/>
      <c r="HTC60" s="26"/>
      <c r="HTD60" s="26"/>
      <c r="HTE60" s="26"/>
      <c r="HTF60" s="26"/>
      <c r="HTG60" s="26"/>
      <c r="HTH60" s="26"/>
      <c r="HTI60" s="26"/>
      <c r="HTJ60" s="26"/>
      <c r="HTK60" s="26"/>
      <c r="HTL60" s="26"/>
      <c r="HTM60" s="26"/>
      <c r="HTN60" s="26"/>
      <c r="HTO60" s="26"/>
      <c r="HTP60" s="26"/>
      <c r="HTQ60" s="26"/>
      <c r="HTR60" s="26"/>
      <c r="HTS60" s="26"/>
      <c r="HTT60" s="26"/>
      <c r="HTU60" s="26"/>
      <c r="HTV60" s="26"/>
      <c r="HTW60" s="26"/>
      <c r="HTX60" s="26"/>
      <c r="HTY60" s="26"/>
      <c r="HTZ60" s="26"/>
      <c r="HUA60" s="26"/>
      <c r="HUB60" s="26"/>
      <c r="HUC60" s="26"/>
      <c r="HUD60" s="26"/>
      <c r="HUE60" s="26"/>
      <c r="HUF60" s="26"/>
      <c r="HUG60" s="26"/>
      <c r="HUH60" s="26"/>
      <c r="HUI60" s="26"/>
      <c r="HUJ60" s="26"/>
      <c r="HUK60" s="26"/>
      <c r="HUL60" s="26"/>
      <c r="HUM60" s="26"/>
      <c r="HUN60" s="26"/>
      <c r="HUO60" s="26"/>
      <c r="HUP60" s="26"/>
      <c r="HUQ60" s="26"/>
      <c r="HUR60" s="26"/>
      <c r="HUS60" s="26"/>
      <c r="HUT60" s="26"/>
      <c r="HUU60" s="26"/>
      <c r="HUV60" s="26"/>
      <c r="HUW60" s="26"/>
      <c r="HUX60" s="26"/>
      <c r="HUY60" s="26"/>
      <c r="HUZ60" s="26"/>
      <c r="HVA60" s="26"/>
      <c r="HVB60" s="26"/>
      <c r="HVC60" s="26"/>
      <c r="HVD60" s="26"/>
      <c r="HVE60" s="26"/>
      <c r="HVF60" s="26"/>
      <c r="HVG60" s="26"/>
      <c r="HVH60" s="26"/>
      <c r="HVI60" s="26"/>
      <c r="HVJ60" s="26"/>
      <c r="HVK60" s="26"/>
      <c r="HVL60" s="26"/>
      <c r="HVM60" s="26"/>
      <c r="HVN60" s="26"/>
      <c r="HVO60" s="26"/>
      <c r="HVP60" s="26"/>
      <c r="HVQ60" s="26"/>
      <c r="HVR60" s="26"/>
      <c r="HVS60" s="26"/>
      <c r="HVT60" s="26"/>
      <c r="HVU60" s="26"/>
      <c r="HVV60" s="26"/>
      <c r="HVW60" s="26"/>
      <c r="HVX60" s="26"/>
      <c r="HVY60" s="26"/>
      <c r="HVZ60" s="26"/>
      <c r="HWA60" s="26"/>
      <c r="HWB60" s="26"/>
      <c r="HWC60" s="26"/>
      <c r="HWD60" s="26"/>
      <c r="HWE60" s="26"/>
      <c r="HWF60" s="26"/>
      <c r="HWG60" s="26"/>
      <c r="HWH60" s="26"/>
      <c r="HWI60" s="26"/>
      <c r="HWJ60" s="26"/>
      <c r="HWK60" s="26"/>
      <c r="HWL60" s="26"/>
      <c r="HWM60" s="26"/>
      <c r="HWN60" s="26"/>
      <c r="HWO60" s="26"/>
      <c r="HWP60" s="26"/>
      <c r="HWQ60" s="26"/>
      <c r="HWR60" s="26"/>
      <c r="HWS60" s="26"/>
      <c r="HWT60" s="26"/>
      <c r="HWU60" s="26"/>
      <c r="HWV60" s="26"/>
      <c r="HWW60" s="26"/>
      <c r="HWX60" s="26"/>
      <c r="HWY60" s="26"/>
      <c r="HWZ60" s="26"/>
      <c r="HXA60" s="26"/>
      <c r="HXB60" s="26"/>
      <c r="HXC60" s="26"/>
      <c r="HXD60" s="26"/>
      <c r="HXE60" s="26"/>
      <c r="HXF60" s="26"/>
      <c r="HXG60" s="26"/>
      <c r="HXH60" s="26"/>
      <c r="HXI60" s="26"/>
      <c r="HXJ60" s="26"/>
      <c r="HXK60" s="26"/>
      <c r="HXL60" s="26"/>
      <c r="HXM60" s="26"/>
      <c r="HXN60" s="26"/>
      <c r="HXO60" s="26"/>
      <c r="HXP60" s="26"/>
      <c r="HXQ60" s="26"/>
      <c r="HXR60" s="26"/>
      <c r="HXS60" s="26"/>
      <c r="HXT60" s="26"/>
      <c r="HXU60" s="26"/>
      <c r="HXV60" s="26"/>
      <c r="HXW60" s="26"/>
      <c r="HXX60" s="26"/>
      <c r="HXY60" s="26"/>
      <c r="HXZ60" s="26"/>
      <c r="HYA60" s="26"/>
      <c r="HYB60" s="26"/>
      <c r="HYC60" s="26"/>
      <c r="HYD60" s="26"/>
      <c r="HYE60" s="26"/>
      <c r="HYF60" s="26"/>
      <c r="HYG60" s="26"/>
      <c r="HYH60" s="26"/>
      <c r="HYI60" s="26"/>
      <c r="HYJ60" s="26"/>
      <c r="HYK60" s="26"/>
      <c r="HYL60" s="26"/>
      <c r="HYM60" s="26"/>
      <c r="HYN60" s="26"/>
      <c r="HYO60" s="26"/>
      <c r="HYP60" s="26"/>
      <c r="HYQ60" s="26"/>
      <c r="HYR60" s="26"/>
      <c r="HYS60" s="26"/>
      <c r="HYT60" s="26"/>
      <c r="HYU60" s="26"/>
      <c r="HYV60" s="26"/>
      <c r="HYW60" s="26"/>
      <c r="HYX60" s="26"/>
      <c r="HYY60" s="26"/>
      <c r="HYZ60" s="26"/>
      <c r="HZA60" s="26"/>
      <c r="HZB60" s="26"/>
      <c r="HZC60" s="26"/>
      <c r="HZD60" s="26"/>
      <c r="HZE60" s="26"/>
      <c r="HZF60" s="26"/>
      <c r="HZG60" s="26"/>
      <c r="HZH60" s="26"/>
      <c r="HZI60" s="26"/>
      <c r="HZJ60" s="26"/>
      <c r="HZK60" s="26"/>
      <c r="HZL60" s="26"/>
      <c r="HZM60" s="26"/>
      <c r="HZN60" s="26"/>
      <c r="HZO60" s="26"/>
      <c r="HZP60" s="26"/>
      <c r="HZQ60" s="26"/>
      <c r="HZR60" s="26"/>
      <c r="HZS60" s="26"/>
      <c r="HZT60" s="26"/>
      <c r="HZU60" s="26"/>
      <c r="HZV60" s="26"/>
      <c r="HZW60" s="26"/>
      <c r="HZX60" s="26"/>
      <c r="HZY60" s="26"/>
      <c r="HZZ60" s="26"/>
      <c r="IAA60" s="26"/>
      <c r="IAB60" s="26"/>
      <c r="IAC60" s="26"/>
      <c r="IAD60" s="26"/>
      <c r="IAE60" s="26"/>
      <c r="IAF60" s="26"/>
      <c r="IAG60" s="26"/>
      <c r="IAH60" s="26"/>
      <c r="IAI60" s="26"/>
      <c r="IAJ60" s="26"/>
      <c r="IAK60" s="26"/>
      <c r="IAL60" s="26"/>
      <c r="IAM60" s="26"/>
      <c r="IAN60" s="26"/>
      <c r="IAO60" s="26"/>
      <c r="IAP60" s="26"/>
      <c r="IAQ60" s="26"/>
      <c r="IAR60" s="26"/>
      <c r="IAS60" s="26"/>
      <c r="IAT60" s="26"/>
      <c r="IAU60" s="26"/>
      <c r="IAV60" s="26"/>
      <c r="IAW60" s="26"/>
      <c r="IAX60" s="26"/>
      <c r="IAY60" s="26"/>
      <c r="IAZ60" s="26"/>
      <c r="IBA60" s="26"/>
      <c r="IBB60" s="26"/>
      <c r="IBC60" s="26"/>
      <c r="IBD60" s="26"/>
      <c r="IBE60" s="26"/>
      <c r="IBF60" s="26"/>
      <c r="IBG60" s="26"/>
      <c r="IBH60" s="26"/>
      <c r="IBI60" s="26"/>
      <c r="IBJ60" s="26"/>
      <c r="IBK60" s="26"/>
      <c r="IBL60" s="26"/>
      <c r="IBM60" s="26"/>
      <c r="IBN60" s="26"/>
      <c r="IBO60" s="26"/>
      <c r="IBP60" s="26"/>
      <c r="IBQ60" s="26"/>
      <c r="IBR60" s="26"/>
      <c r="IBS60" s="26"/>
      <c r="IBT60" s="26"/>
      <c r="IBU60" s="26"/>
      <c r="IBV60" s="26"/>
      <c r="IBW60" s="26"/>
      <c r="IBX60" s="26"/>
      <c r="IBY60" s="26"/>
      <c r="IBZ60" s="26"/>
      <c r="ICA60" s="26"/>
      <c r="ICB60" s="26"/>
      <c r="ICC60" s="26"/>
      <c r="ICD60" s="26"/>
      <c r="ICE60" s="26"/>
      <c r="ICF60" s="26"/>
      <c r="ICG60" s="26"/>
      <c r="ICH60" s="26"/>
      <c r="ICI60" s="26"/>
      <c r="ICJ60" s="26"/>
      <c r="ICK60" s="26"/>
      <c r="ICL60" s="26"/>
      <c r="ICM60" s="26"/>
      <c r="ICN60" s="26"/>
      <c r="ICO60" s="26"/>
      <c r="ICP60" s="26"/>
      <c r="ICQ60" s="26"/>
      <c r="ICR60" s="26"/>
      <c r="ICS60" s="26"/>
      <c r="ICT60" s="26"/>
      <c r="ICU60" s="26"/>
      <c r="ICV60" s="26"/>
      <c r="ICW60" s="26"/>
      <c r="ICX60" s="26"/>
      <c r="ICY60" s="26"/>
      <c r="ICZ60" s="26"/>
      <c r="IDA60" s="26"/>
      <c r="IDB60" s="26"/>
      <c r="IDC60" s="26"/>
      <c r="IDD60" s="26"/>
      <c r="IDE60" s="26"/>
      <c r="IDF60" s="26"/>
      <c r="IDG60" s="26"/>
      <c r="IDH60" s="26"/>
      <c r="IDI60" s="26"/>
      <c r="IDJ60" s="26"/>
      <c r="IDK60" s="26"/>
      <c r="IDL60" s="26"/>
      <c r="IDM60" s="26"/>
      <c r="IDN60" s="26"/>
      <c r="IDO60" s="26"/>
      <c r="IDP60" s="26"/>
      <c r="IDQ60" s="26"/>
      <c r="IDR60" s="26"/>
      <c r="IDS60" s="26"/>
      <c r="IDT60" s="26"/>
      <c r="IDU60" s="26"/>
      <c r="IDV60" s="26"/>
      <c r="IDW60" s="26"/>
      <c r="IDX60" s="26"/>
      <c r="IDY60" s="26"/>
      <c r="IDZ60" s="26"/>
      <c r="IEA60" s="26"/>
      <c r="IEB60" s="26"/>
      <c r="IEC60" s="26"/>
      <c r="IED60" s="26"/>
      <c r="IEE60" s="26"/>
      <c r="IEF60" s="26"/>
      <c r="IEG60" s="26"/>
      <c r="IEH60" s="26"/>
      <c r="IEI60" s="26"/>
      <c r="IEJ60" s="26"/>
      <c r="IEK60" s="26"/>
      <c r="IEL60" s="26"/>
      <c r="IEM60" s="26"/>
      <c r="IEN60" s="26"/>
      <c r="IEO60" s="26"/>
      <c r="IEP60" s="26"/>
      <c r="IEQ60" s="26"/>
      <c r="IER60" s="26"/>
      <c r="IES60" s="26"/>
      <c r="IET60" s="26"/>
      <c r="IEU60" s="26"/>
      <c r="IEV60" s="26"/>
      <c r="IEW60" s="26"/>
      <c r="IEX60" s="26"/>
      <c r="IEY60" s="26"/>
      <c r="IEZ60" s="26"/>
      <c r="IFA60" s="26"/>
      <c r="IFB60" s="26"/>
      <c r="IFC60" s="26"/>
      <c r="IFD60" s="26"/>
      <c r="IFE60" s="26"/>
      <c r="IFF60" s="26"/>
      <c r="IFG60" s="26"/>
      <c r="IFH60" s="26"/>
      <c r="IFI60" s="26"/>
      <c r="IFJ60" s="26"/>
      <c r="IFK60" s="26"/>
      <c r="IFL60" s="26"/>
      <c r="IFM60" s="26"/>
      <c r="IFN60" s="26"/>
      <c r="IFO60" s="26"/>
      <c r="IFP60" s="26"/>
      <c r="IFQ60" s="26"/>
      <c r="IFR60" s="26"/>
      <c r="IFS60" s="26"/>
      <c r="IFT60" s="26"/>
      <c r="IFU60" s="26"/>
      <c r="IFV60" s="26"/>
      <c r="IFW60" s="26"/>
      <c r="IFX60" s="26"/>
      <c r="IFY60" s="26"/>
      <c r="IFZ60" s="26"/>
      <c r="IGA60" s="26"/>
      <c r="IGB60" s="26"/>
      <c r="IGC60" s="26"/>
      <c r="IGD60" s="26"/>
      <c r="IGE60" s="26"/>
      <c r="IGF60" s="26"/>
      <c r="IGG60" s="26"/>
      <c r="IGH60" s="26"/>
      <c r="IGI60" s="26"/>
      <c r="IGJ60" s="26"/>
      <c r="IGK60" s="26"/>
      <c r="IGL60" s="26"/>
      <c r="IGM60" s="26"/>
      <c r="IGN60" s="26"/>
      <c r="IGO60" s="26"/>
      <c r="IGP60" s="26"/>
      <c r="IGQ60" s="26"/>
      <c r="IGR60" s="26"/>
      <c r="IGS60" s="26"/>
      <c r="IGT60" s="26"/>
      <c r="IGU60" s="26"/>
      <c r="IGV60" s="26"/>
      <c r="IGW60" s="26"/>
      <c r="IGX60" s="26"/>
      <c r="IGY60" s="26"/>
      <c r="IGZ60" s="26"/>
      <c r="IHA60" s="26"/>
      <c r="IHB60" s="26"/>
      <c r="IHC60" s="26"/>
      <c r="IHD60" s="26"/>
      <c r="IHE60" s="26"/>
      <c r="IHF60" s="26"/>
      <c r="IHG60" s="26"/>
      <c r="IHH60" s="26"/>
      <c r="IHI60" s="26"/>
      <c r="IHJ60" s="26"/>
      <c r="IHK60" s="26"/>
      <c r="IHL60" s="26"/>
      <c r="IHM60" s="26"/>
      <c r="IHN60" s="26"/>
      <c r="IHO60" s="26"/>
      <c r="IHP60" s="26"/>
      <c r="IHQ60" s="26"/>
      <c r="IHR60" s="26"/>
      <c r="IHS60" s="26"/>
      <c r="IHT60" s="26"/>
      <c r="IHU60" s="26"/>
      <c r="IHV60" s="26"/>
      <c r="IHW60" s="26"/>
      <c r="IHX60" s="26"/>
      <c r="IHY60" s="26"/>
      <c r="IHZ60" s="26"/>
      <c r="IIA60" s="26"/>
      <c r="IIB60" s="26"/>
      <c r="IIC60" s="26"/>
      <c r="IID60" s="26"/>
      <c r="IIE60" s="26"/>
      <c r="IIF60" s="26"/>
      <c r="IIG60" s="26"/>
      <c r="IIH60" s="26"/>
      <c r="III60" s="26"/>
      <c r="IIJ60" s="26"/>
      <c r="IIK60" s="26"/>
      <c r="IIL60" s="26"/>
      <c r="IIM60" s="26"/>
      <c r="IIN60" s="26"/>
      <c r="IIO60" s="26"/>
      <c r="IIP60" s="26"/>
      <c r="IIQ60" s="26"/>
      <c r="IIR60" s="26"/>
      <c r="IIS60" s="26"/>
      <c r="IIT60" s="26"/>
      <c r="IIU60" s="26"/>
      <c r="IIV60" s="26"/>
      <c r="IIW60" s="26"/>
      <c r="IIX60" s="26"/>
      <c r="IIY60" s="26"/>
      <c r="IIZ60" s="26"/>
      <c r="IJA60" s="26"/>
      <c r="IJB60" s="26"/>
      <c r="IJC60" s="26"/>
      <c r="IJD60" s="26"/>
      <c r="IJE60" s="26"/>
      <c r="IJF60" s="26"/>
      <c r="IJG60" s="26"/>
      <c r="IJH60" s="26"/>
      <c r="IJI60" s="26"/>
      <c r="IJJ60" s="26"/>
      <c r="IJK60" s="26"/>
      <c r="IJL60" s="26"/>
      <c r="IJM60" s="26"/>
      <c r="IJN60" s="26"/>
      <c r="IJO60" s="26"/>
      <c r="IJP60" s="26"/>
      <c r="IJQ60" s="26"/>
      <c r="IJR60" s="26"/>
      <c r="IJS60" s="26"/>
      <c r="IJT60" s="26"/>
      <c r="IJU60" s="26"/>
      <c r="IJV60" s="26"/>
      <c r="IJW60" s="26"/>
      <c r="IJX60" s="26"/>
      <c r="IJY60" s="26"/>
      <c r="IJZ60" s="26"/>
      <c r="IKA60" s="26"/>
      <c r="IKB60" s="26"/>
      <c r="IKC60" s="26"/>
      <c r="IKD60" s="26"/>
      <c r="IKE60" s="26"/>
      <c r="IKF60" s="26"/>
      <c r="IKG60" s="26"/>
      <c r="IKH60" s="26"/>
      <c r="IKI60" s="26"/>
      <c r="IKJ60" s="26"/>
      <c r="IKK60" s="26"/>
      <c r="IKL60" s="26"/>
      <c r="IKM60" s="26"/>
      <c r="IKN60" s="26"/>
      <c r="IKO60" s="26"/>
      <c r="IKP60" s="26"/>
      <c r="IKQ60" s="26"/>
      <c r="IKR60" s="26"/>
      <c r="IKS60" s="26"/>
      <c r="IKT60" s="26"/>
      <c r="IKU60" s="26"/>
      <c r="IKV60" s="26"/>
      <c r="IKW60" s="26"/>
      <c r="IKX60" s="26"/>
      <c r="IKY60" s="26"/>
      <c r="IKZ60" s="26"/>
      <c r="ILA60" s="26"/>
      <c r="ILB60" s="26"/>
      <c r="ILC60" s="26"/>
      <c r="ILD60" s="26"/>
      <c r="ILE60" s="26"/>
      <c r="ILF60" s="26"/>
      <c r="ILG60" s="26"/>
      <c r="ILH60" s="26"/>
      <c r="ILI60" s="26"/>
      <c r="ILJ60" s="26"/>
      <c r="ILK60" s="26"/>
      <c r="ILL60" s="26"/>
      <c r="ILM60" s="26"/>
      <c r="ILN60" s="26"/>
      <c r="ILO60" s="26"/>
      <c r="ILP60" s="26"/>
      <c r="ILQ60" s="26"/>
      <c r="ILR60" s="26"/>
      <c r="ILS60" s="26"/>
      <c r="ILT60" s="26"/>
      <c r="ILU60" s="26"/>
      <c r="ILV60" s="26"/>
      <c r="ILW60" s="26"/>
      <c r="ILX60" s="26"/>
      <c r="ILY60" s="26"/>
      <c r="ILZ60" s="26"/>
      <c r="IMA60" s="26"/>
      <c r="IMB60" s="26"/>
      <c r="IMC60" s="26"/>
      <c r="IMD60" s="26"/>
      <c r="IME60" s="26"/>
      <c r="IMF60" s="26"/>
      <c r="IMG60" s="26"/>
      <c r="IMH60" s="26"/>
      <c r="IMI60" s="26"/>
      <c r="IMJ60" s="26"/>
      <c r="IMK60" s="26"/>
      <c r="IML60" s="26"/>
      <c r="IMM60" s="26"/>
      <c r="IMN60" s="26"/>
      <c r="IMO60" s="26"/>
      <c r="IMP60" s="26"/>
      <c r="IMQ60" s="26"/>
      <c r="IMR60" s="26"/>
      <c r="IMS60" s="26"/>
      <c r="IMT60" s="26"/>
      <c r="IMU60" s="26"/>
      <c r="IMV60" s="26"/>
      <c r="IMW60" s="26"/>
      <c r="IMX60" s="26"/>
      <c r="IMY60" s="26"/>
      <c r="IMZ60" s="26"/>
      <c r="INA60" s="26"/>
      <c r="INB60" s="26"/>
      <c r="INC60" s="26"/>
      <c r="IND60" s="26"/>
      <c r="INE60" s="26"/>
      <c r="INF60" s="26"/>
      <c r="ING60" s="26"/>
      <c r="INH60" s="26"/>
      <c r="INI60" s="26"/>
      <c r="INJ60" s="26"/>
      <c r="INK60" s="26"/>
      <c r="INL60" s="26"/>
      <c r="INM60" s="26"/>
      <c r="INN60" s="26"/>
      <c r="INO60" s="26"/>
      <c r="INP60" s="26"/>
      <c r="INQ60" s="26"/>
      <c r="INR60" s="26"/>
      <c r="INS60" s="26"/>
      <c r="INT60" s="26"/>
      <c r="INU60" s="26"/>
      <c r="INV60" s="26"/>
      <c r="INW60" s="26"/>
      <c r="INX60" s="26"/>
      <c r="INY60" s="26"/>
      <c r="INZ60" s="26"/>
      <c r="IOA60" s="26"/>
      <c r="IOB60" s="26"/>
      <c r="IOC60" s="26"/>
      <c r="IOD60" s="26"/>
      <c r="IOE60" s="26"/>
      <c r="IOF60" s="26"/>
      <c r="IOG60" s="26"/>
      <c r="IOH60" s="26"/>
      <c r="IOI60" s="26"/>
      <c r="IOJ60" s="26"/>
      <c r="IOK60" s="26"/>
      <c r="IOL60" s="26"/>
      <c r="IOM60" s="26"/>
      <c r="ION60" s="26"/>
      <c r="IOO60" s="26"/>
      <c r="IOP60" s="26"/>
      <c r="IOQ60" s="26"/>
      <c r="IOR60" s="26"/>
      <c r="IOS60" s="26"/>
      <c r="IOT60" s="26"/>
      <c r="IOU60" s="26"/>
      <c r="IOV60" s="26"/>
      <c r="IOW60" s="26"/>
      <c r="IOX60" s="26"/>
      <c r="IOY60" s="26"/>
      <c r="IOZ60" s="26"/>
      <c r="IPA60" s="26"/>
      <c r="IPB60" s="26"/>
      <c r="IPC60" s="26"/>
      <c r="IPD60" s="26"/>
      <c r="IPE60" s="26"/>
      <c r="IPF60" s="26"/>
      <c r="IPG60" s="26"/>
      <c r="IPH60" s="26"/>
      <c r="IPI60" s="26"/>
      <c r="IPJ60" s="26"/>
      <c r="IPK60" s="26"/>
      <c r="IPL60" s="26"/>
      <c r="IPM60" s="26"/>
      <c r="IPN60" s="26"/>
      <c r="IPO60" s="26"/>
      <c r="IPP60" s="26"/>
      <c r="IPQ60" s="26"/>
      <c r="IPR60" s="26"/>
      <c r="IPS60" s="26"/>
      <c r="IPT60" s="26"/>
      <c r="IPU60" s="26"/>
      <c r="IPV60" s="26"/>
      <c r="IPW60" s="26"/>
      <c r="IPX60" s="26"/>
      <c r="IPY60" s="26"/>
      <c r="IPZ60" s="26"/>
      <c r="IQA60" s="26"/>
      <c r="IQB60" s="26"/>
      <c r="IQC60" s="26"/>
      <c r="IQD60" s="26"/>
      <c r="IQE60" s="26"/>
      <c r="IQF60" s="26"/>
      <c r="IQG60" s="26"/>
      <c r="IQH60" s="26"/>
      <c r="IQI60" s="26"/>
      <c r="IQJ60" s="26"/>
      <c r="IQK60" s="26"/>
      <c r="IQL60" s="26"/>
      <c r="IQM60" s="26"/>
      <c r="IQN60" s="26"/>
      <c r="IQO60" s="26"/>
      <c r="IQP60" s="26"/>
      <c r="IQQ60" s="26"/>
      <c r="IQR60" s="26"/>
      <c r="IQS60" s="26"/>
      <c r="IQT60" s="26"/>
      <c r="IQU60" s="26"/>
      <c r="IQV60" s="26"/>
      <c r="IQW60" s="26"/>
      <c r="IQX60" s="26"/>
      <c r="IQY60" s="26"/>
      <c r="IQZ60" s="26"/>
      <c r="IRA60" s="26"/>
      <c r="IRB60" s="26"/>
      <c r="IRC60" s="26"/>
      <c r="IRD60" s="26"/>
      <c r="IRE60" s="26"/>
      <c r="IRF60" s="26"/>
      <c r="IRG60" s="26"/>
      <c r="IRH60" s="26"/>
      <c r="IRI60" s="26"/>
      <c r="IRJ60" s="26"/>
      <c r="IRK60" s="26"/>
      <c r="IRL60" s="26"/>
      <c r="IRM60" s="26"/>
      <c r="IRN60" s="26"/>
      <c r="IRO60" s="26"/>
      <c r="IRP60" s="26"/>
      <c r="IRQ60" s="26"/>
      <c r="IRR60" s="26"/>
      <c r="IRS60" s="26"/>
      <c r="IRT60" s="26"/>
      <c r="IRU60" s="26"/>
      <c r="IRV60" s="26"/>
      <c r="IRW60" s="26"/>
      <c r="IRX60" s="26"/>
      <c r="IRY60" s="26"/>
      <c r="IRZ60" s="26"/>
      <c r="ISA60" s="26"/>
      <c r="ISB60" s="26"/>
      <c r="ISC60" s="26"/>
      <c r="ISD60" s="26"/>
      <c r="ISE60" s="26"/>
      <c r="ISF60" s="26"/>
      <c r="ISG60" s="26"/>
      <c r="ISH60" s="26"/>
      <c r="ISI60" s="26"/>
      <c r="ISJ60" s="26"/>
      <c r="ISK60" s="26"/>
      <c r="ISL60" s="26"/>
      <c r="ISM60" s="26"/>
      <c r="ISN60" s="26"/>
      <c r="ISO60" s="26"/>
      <c r="ISP60" s="26"/>
      <c r="ISQ60" s="26"/>
      <c r="ISR60" s="26"/>
      <c r="ISS60" s="26"/>
      <c r="IST60" s="26"/>
      <c r="ISU60" s="26"/>
      <c r="ISV60" s="26"/>
      <c r="ISW60" s="26"/>
      <c r="ISX60" s="26"/>
      <c r="ISY60" s="26"/>
      <c r="ISZ60" s="26"/>
      <c r="ITA60" s="26"/>
      <c r="ITB60" s="26"/>
      <c r="ITC60" s="26"/>
      <c r="ITD60" s="26"/>
      <c r="ITE60" s="26"/>
      <c r="ITF60" s="26"/>
      <c r="ITG60" s="26"/>
      <c r="ITH60" s="26"/>
      <c r="ITI60" s="26"/>
      <c r="ITJ60" s="26"/>
      <c r="ITK60" s="26"/>
      <c r="ITL60" s="26"/>
      <c r="ITM60" s="26"/>
      <c r="ITN60" s="26"/>
      <c r="ITO60" s="26"/>
      <c r="ITP60" s="26"/>
      <c r="ITQ60" s="26"/>
      <c r="ITR60" s="26"/>
      <c r="ITS60" s="26"/>
      <c r="ITT60" s="26"/>
      <c r="ITU60" s="26"/>
      <c r="ITV60" s="26"/>
      <c r="ITW60" s="26"/>
      <c r="ITX60" s="26"/>
      <c r="ITY60" s="26"/>
      <c r="ITZ60" s="26"/>
      <c r="IUA60" s="26"/>
      <c r="IUB60" s="26"/>
      <c r="IUC60" s="26"/>
      <c r="IUD60" s="26"/>
      <c r="IUE60" s="26"/>
      <c r="IUF60" s="26"/>
      <c r="IUG60" s="26"/>
      <c r="IUH60" s="26"/>
      <c r="IUI60" s="26"/>
      <c r="IUJ60" s="26"/>
      <c r="IUK60" s="26"/>
      <c r="IUL60" s="26"/>
      <c r="IUM60" s="26"/>
      <c r="IUN60" s="26"/>
      <c r="IUO60" s="26"/>
      <c r="IUP60" s="26"/>
      <c r="IUQ60" s="26"/>
      <c r="IUR60" s="26"/>
      <c r="IUS60" s="26"/>
      <c r="IUT60" s="26"/>
      <c r="IUU60" s="26"/>
      <c r="IUV60" s="26"/>
      <c r="IUW60" s="26"/>
      <c r="IUX60" s="26"/>
      <c r="IUY60" s="26"/>
      <c r="IUZ60" s="26"/>
      <c r="IVA60" s="26"/>
      <c r="IVB60" s="26"/>
      <c r="IVC60" s="26"/>
      <c r="IVD60" s="26"/>
      <c r="IVE60" s="26"/>
      <c r="IVF60" s="26"/>
      <c r="IVG60" s="26"/>
      <c r="IVH60" s="26"/>
      <c r="IVI60" s="26"/>
      <c r="IVJ60" s="26"/>
      <c r="IVK60" s="26"/>
      <c r="IVL60" s="26"/>
      <c r="IVM60" s="26"/>
      <c r="IVN60" s="26"/>
      <c r="IVO60" s="26"/>
      <c r="IVP60" s="26"/>
      <c r="IVQ60" s="26"/>
      <c r="IVR60" s="26"/>
      <c r="IVS60" s="26"/>
      <c r="IVT60" s="26"/>
      <c r="IVU60" s="26"/>
      <c r="IVV60" s="26"/>
      <c r="IVW60" s="26"/>
      <c r="IVX60" s="26"/>
      <c r="IVY60" s="26"/>
      <c r="IVZ60" s="26"/>
      <c r="IWA60" s="26"/>
      <c r="IWB60" s="26"/>
      <c r="IWC60" s="26"/>
      <c r="IWD60" s="26"/>
      <c r="IWE60" s="26"/>
      <c r="IWF60" s="26"/>
      <c r="IWG60" s="26"/>
      <c r="IWH60" s="26"/>
      <c r="IWI60" s="26"/>
      <c r="IWJ60" s="26"/>
      <c r="IWK60" s="26"/>
      <c r="IWL60" s="26"/>
      <c r="IWM60" s="26"/>
      <c r="IWN60" s="26"/>
      <c r="IWO60" s="26"/>
      <c r="IWP60" s="26"/>
      <c r="IWQ60" s="26"/>
      <c r="IWR60" s="26"/>
      <c r="IWS60" s="26"/>
      <c r="IWT60" s="26"/>
      <c r="IWU60" s="26"/>
      <c r="IWV60" s="26"/>
      <c r="IWW60" s="26"/>
      <c r="IWX60" s="26"/>
      <c r="IWY60" s="26"/>
      <c r="IWZ60" s="26"/>
      <c r="IXA60" s="26"/>
      <c r="IXB60" s="26"/>
      <c r="IXC60" s="26"/>
      <c r="IXD60" s="26"/>
      <c r="IXE60" s="26"/>
      <c r="IXF60" s="26"/>
      <c r="IXG60" s="26"/>
      <c r="IXH60" s="26"/>
      <c r="IXI60" s="26"/>
      <c r="IXJ60" s="26"/>
      <c r="IXK60" s="26"/>
      <c r="IXL60" s="26"/>
      <c r="IXM60" s="26"/>
      <c r="IXN60" s="26"/>
      <c r="IXO60" s="26"/>
      <c r="IXP60" s="26"/>
      <c r="IXQ60" s="26"/>
      <c r="IXR60" s="26"/>
      <c r="IXS60" s="26"/>
      <c r="IXT60" s="26"/>
      <c r="IXU60" s="26"/>
      <c r="IXV60" s="26"/>
      <c r="IXW60" s="26"/>
      <c r="IXX60" s="26"/>
      <c r="IXY60" s="26"/>
      <c r="IXZ60" s="26"/>
      <c r="IYA60" s="26"/>
      <c r="IYB60" s="26"/>
      <c r="IYC60" s="26"/>
      <c r="IYD60" s="26"/>
      <c r="IYE60" s="26"/>
      <c r="IYF60" s="26"/>
      <c r="IYG60" s="26"/>
      <c r="IYH60" s="26"/>
      <c r="IYI60" s="26"/>
      <c r="IYJ60" s="26"/>
      <c r="IYK60" s="26"/>
      <c r="IYL60" s="26"/>
      <c r="IYM60" s="26"/>
      <c r="IYN60" s="26"/>
      <c r="IYO60" s="26"/>
      <c r="IYP60" s="26"/>
      <c r="IYQ60" s="26"/>
      <c r="IYR60" s="26"/>
      <c r="IYS60" s="26"/>
      <c r="IYT60" s="26"/>
      <c r="IYU60" s="26"/>
      <c r="IYV60" s="26"/>
      <c r="IYW60" s="26"/>
      <c r="IYX60" s="26"/>
      <c r="IYY60" s="26"/>
      <c r="IYZ60" s="26"/>
      <c r="IZA60" s="26"/>
      <c r="IZB60" s="26"/>
      <c r="IZC60" s="26"/>
      <c r="IZD60" s="26"/>
      <c r="IZE60" s="26"/>
      <c r="IZF60" s="26"/>
      <c r="IZG60" s="26"/>
      <c r="IZH60" s="26"/>
      <c r="IZI60" s="26"/>
      <c r="IZJ60" s="26"/>
      <c r="IZK60" s="26"/>
      <c r="IZL60" s="26"/>
      <c r="IZM60" s="26"/>
      <c r="IZN60" s="26"/>
      <c r="IZO60" s="26"/>
      <c r="IZP60" s="26"/>
      <c r="IZQ60" s="26"/>
      <c r="IZR60" s="26"/>
      <c r="IZS60" s="26"/>
      <c r="IZT60" s="26"/>
      <c r="IZU60" s="26"/>
      <c r="IZV60" s="26"/>
      <c r="IZW60" s="26"/>
      <c r="IZX60" s="26"/>
      <c r="IZY60" s="26"/>
      <c r="IZZ60" s="26"/>
      <c r="JAA60" s="26"/>
      <c r="JAB60" s="26"/>
      <c r="JAC60" s="26"/>
      <c r="JAD60" s="26"/>
      <c r="JAE60" s="26"/>
      <c r="JAF60" s="26"/>
      <c r="JAG60" s="26"/>
      <c r="JAH60" s="26"/>
      <c r="JAI60" s="26"/>
      <c r="JAJ60" s="26"/>
      <c r="JAK60" s="26"/>
      <c r="JAL60" s="26"/>
      <c r="JAM60" s="26"/>
      <c r="JAN60" s="26"/>
      <c r="JAO60" s="26"/>
      <c r="JAP60" s="26"/>
      <c r="JAQ60" s="26"/>
      <c r="JAR60" s="26"/>
      <c r="JAS60" s="26"/>
      <c r="JAT60" s="26"/>
      <c r="JAU60" s="26"/>
      <c r="JAV60" s="26"/>
      <c r="JAW60" s="26"/>
      <c r="JAX60" s="26"/>
      <c r="JAY60" s="26"/>
      <c r="JAZ60" s="26"/>
      <c r="JBA60" s="26"/>
      <c r="JBB60" s="26"/>
      <c r="JBC60" s="26"/>
      <c r="JBD60" s="26"/>
      <c r="JBE60" s="26"/>
      <c r="JBF60" s="26"/>
      <c r="JBG60" s="26"/>
      <c r="JBH60" s="26"/>
      <c r="JBI60" s="26"/>
      <c r="JBJ60" s="26"/>
      <c r="JBK60" s="26"/>
      <c r="JBL60" s="26"/>
      <c r="JBM60" s="26"/>
      <c r="JBN60" s="26"/>
      <c r="JBO60" s="26"/>
      <c r="JBP60" s="26"/>
      <c r="JBQ60" s="26"/>
      <c r="JBR60" s="26"/>
      <c r="JBS60" s="26"/>
      <c r="JBT60" s="26"/>
      <c r="JBU60" s="26"/>
      <c r="JBV60" s="26"/>
      <c r="JBW60" s="26"/>
      <c r="JBX60" s="26"/>
      <c r="JBY60" s="26"/>
      <c r="JBZ60" s="26"/>
      <c r="JCA60" s="26"/>
      <c r="JCB60" s="26"/>
      <c r="JCC60" s="26"/>
      <c r="JCD60" s="26"/>
      <c r="JCE60" s="26"/>
      <c r="JCF60" s="26"/>
      <c r="JCG60" s="26"/>
      <c r="JCH60" s="26"/>
      <c r="JCI60" s="26"/>
      <c r="JCJ60" s="26"/>
      <c r="JCK60" s="26"/>
      <c r="JCL60" s="26"/>
      <c r="JCM60" s="26"/>
      <c r="JCN60" s="26"/>
      <c r="JCO60" s="26"/>
      <c r="JCP60" s="26"/>
      <c r="JCQ60" s="26"/>
      <c r="JCR60" s="26"/>
      <c r="JCS60" s="26"/>
      <c r="JCT60" s="26"/>
      <c r="JCU60" s="26"/>
      <c r="JCV60" s="26"/>
      <c r="JCW60" s="26"/>
      <c r="JCX60" s="26"/>
      <c r="JCY60" s="26"/>
      <c r="JCZ60" s="26"/>
      <c r="JDA60" s="26"/>
      <c r="JDB60" s="26"/>
      <c r="JDC60" s="26"/>
      <c r="JDD60" s="26"/>
      <c r="JDE60" s="26"/>
      <c r="JDF60" s="26"/>
      <c r="JDG60" s="26"/>
      <c r="JDH60" s="26"/>
      <c r="JDI60" s="26"/>
      <c r="JDJ60" s="26"/>
      <c r="JDK60" s="26"/>
      <c r="JDL60" s="26"/>
      <c r="JDM60" s="26"/>
      <c r="JDN60" s="26"/>
      <c r="JDO60" s="26"/>
      <c r="JDP60" s="26"/>
      <c r="JDQ60" s="26"/>
      <c r="JDR60" s="26"/>
      <c r="JDS60" s="26"/>
      <c r="JDT60" s="26"/>
      <c r="JDU60" s="26"/>
      <c r="JDV60" s="26"/>
      <c r="JDW60" s="26"/>
      <c r="JDX60" s="26"/>
      <c r="JDY60" s="26"/>
      <c r="JDZ60" s="26"/>
      <c r="JEA60" s="26"/>
      <c r="JEB60" s="26"/>
      <c r="JEC60" s="26"/>
      <c r="JED60" s="26"/>
      <c r="JEE60" s="26"/>
      <c r="JEF60" s="26"/>
      <c r="JEG60" s="26"/>
      <c r="JEH60" s="26"/>
      <c r="JEI60" s="26"/>
      <c r="JEJ60" s="26"/>
      <c r="JEK60" s="26"/>
      <c r="JEL60" s="26"/>
      <c r="JEM60" s="26"/>
      <c r="JEN60" s="26"/>
      <c r="JEO60" s="26"/>
      <c r="JEP60" s="26"/>
      <c r="JEQ60" s="26"/>
      <c r="JER60" s="26"/>
      <c r="JES60" s="26"/>
      <c r="JET60" s="26"/>
      <c r="JEU60" s="26"/>
      <c r="JEV60" s="26"/>
      <c r="JEW60" s="26"/>
      <c r="JEX60" s="26"/>
      <c r="JEY60" s="26"/>
      <c r="JEZ60" s="26"/>
      <c r="JFA60" s="26"/>
      <c r="JFB60" s="26"/>
      <c r="JFC60" s="26"/>
      <c r="JFD60" s="26"/>
      <c r="JFE60" s="26"/>
      <c r="JFF60" s="26"/>
      <c r="JFG60" s="26"/>
      <c r="JFH60" s="26"/>
      <c r="JFI60" s="26"/>
      <c r="JFJ60" s="26"/>
      <c r="JFK60" s="26"/>
      <c r="JFL60" s="26"/>
      <c r="JFM60" s="26"/>
      <c r="JFN60" s="26"/>
      <c r="JFO60" s="26"/>
      <c r="JFP60" s="26"/>
      <c r="JFQ60" s="26"/>
      <c r="JFR60" s="26"/>
      <c r="JFS60" s="26"/>
      <c r="JFT60" s="26"/>
      <c r="JFU60" s="26"/>
      <c r="JFV60" s="26"/>
      <c r="JFW60" s="26"/>
      <c r="JFX60" s="26"/>
      <c r="JFY60" s="26"/>
      <c r="JFZ60" s="26"/>
      <c r="JGA60" s="26"/>
      <c r="JGB60" s="26"/>
      <c r="JGC60" s="26"/>
      <c r="JGD60" s="26"/>
      <c r="JGE60" s="26"/>
      <c r="JGF60" s="26"/>
      <c r="JGG60" s="26"/>
      <c r="JGH60" s="26"/>
      <c r="JGI60" s="26"/>
      <c r="JGJ60" s="26"/>
      <c r="JGK60" s="26"/>
      <c r="JGL60" s="26"/>
      <c r="JGM60" s="26"/>
      <c r="JGN60" s="26"/>
      <c r="JGO60" s="26"/>
      <c r="JGP60" s="26"/>
      <c r="JGQ60" s="26"/>
      <c r="JGR60" s="26"/>
      <c r="JGS60" s="26"/>
      <c r="JGT60" s="26"/>
      <c r="JGU60" s="26"/>
      <c r="JGV60" s="26"/>
      <c r="JGW60" s="26"/>
      <c r="JGX60" s="26"/>
      <c r="JGY60" s="26"/>
      <c r="JGZ60" s="26"/>
      <c r="JHA60" s="26"/>
      <c r="JHB60" s="26"/>
      <c r="JHC60" s="26"/>
      <c r="JHD60" s="26"/>
      <c r="JHE60" s="26"/>
      <c r="JHF60" s="26"/>
      <c r="JHG60" s="26"/>
      <c r="JHH60" s="26"/>
      <c r="JHI60" s="26"/>
      <c r="JHJ60" s="26"/>
      <c r="JHK60" s="26"/>
      <c r="JHL60" s="26"/>
      <c r="JHM60" s="26"/>
      <c r="JHN60" s="26"/>
      <c r="JHO60" s="26"/>
      <c r="JHP60" s="26"/>
      <c r="JHQ60" s="26"/>
      <c r="JHR60" s="26"/>
      <c r="JHS60" s="26"/>
      <c r="JHT60" s="26"/>
      <c r="JHU60" s="26"/>
      <c r="JHV60" s="26"/>
      <c r="JHW60" s="26"/>
      <c r="JHX60" s="26"/>
      <c r="JHY60" s="26"/>
      <c r="JHZ60" s="26"/>
      <c r="JIA60" s="26"/>
      <c r="JIB60" s="26"/>
      <c r="JIC60" s="26"/>
      <c r="JID60" s="26"/>
      <c r="JIE60" s="26"/>
      <c r="JIF60" s="26"/>
      <c r="JIG60" s="26"/>
      <c r="JIH60" s="26"/>
      <c r="JII60" s="26"/>
      <c r="JIJ60" s="26"/>
      <c r="JIK60" s="26"/>
      <c r="JIL60" s="26"/>
      <c r="JIM60" s="26"/>
      <c r="JIN60" s="26"/>
      <c r="JIO60" s="26"/>
      <c r="JIP60" s="26"/>
      <c r="JIQ60" s="26"/>
      <c r="JIR60" s="26"/>
      <c r="JIS60" s="26"/>
      <c r="JIT60" s="26"/>
      <c r="JIU60" s="26"/>
      <c r="JIV60" s="26"/>
      <c r="JIW60" s="26"/>
      <c r="JIX60" s="26"/>
      <c r="JIY60" s="26"/>
      <c r="JIZ60" s="26"/>
      <c r="JJA60" s="26"/>
      <c r="JJB60" s="26"/>
      <c r="JJC60" s="26"/>
      <c r="JJD60" s="26"/>
      <c r="JJE60" s="26"/>
      <c r="JJF60" s="26"/>
      <c r="JJG60" s="26"/>
      <c r="JJH60" s="26"/>
      <c r="JJI60" s="26"/>
      <c r="JJJ60" s="26"/>
      <c r="JJK60" s="26"/>
      <c r="JJL60" s="26"/>
      <c r="JJM60" s="26"/>
      <c r="JJN60" s="26"/>
      <c r="JJO60" s="26"/>
      <c r="JJP60" s="26"/>
      <c r="JJQ60" s="26"/>
      <c r="JJR60" s="26"/>
      <c r="JJS60" s="26"/>
      <c r="JJT60" s="26"/>
      <c r="JJU60" s="26"/>
      <c r="JJV60" s="26"/>
      <c r="JJW60" s="26"/>
      <c r="JJX60" s="26"/>
      <c r="JJY60" s="26"/>
      <c r="JJZ60" s="26"/>
      <c r="JKA60" s="26"/>
      <c r="JKB60" s="26"/>
      <c r="JKC60" s="26"/>
      <c r="JKD60" s="26"/>
      <c r="JKE60" s="26"/>
      <c r="JKF60" s="26"/>
      <c r="JKG60" s="26"/>
      <c r="JKH60" s="26"/>
      <c r="JKI60" s="26"/>
      <c r="JKJ60" s="26"/>
      <c r="JKK60" s="26"/>
      <c r="JKL60" s="26"/>
      <c r="JKM60" s="26"/>
      <c r="JKN60" s="26"/>
      <c r="JKO60" s="26"/>
      <c r="JKP60" s="26"/>
      <c r="JKQ60" s="26"/>
      <c r="JKR60" s="26"/>
      <c r="JKS60" s="26"/>
      <c r="JKT60" s="26"/>
      <c r="JKU60" s="26"/>
      <c r="JKV60" s="26"/>
      <c r="JKW60" s="26"/>
      <c r="JKX60" s="26"/>
      <c r="JKY60" s="26"/>
      <c r="JKZ60" s="26"/>
      <c r="JLA60" s="26"/>
      <c r="JLB60" s="26"/>
      <c r="JLC60" s="26"/>
      <c r="JLD60" s="26"/>
      <c r="JLE60" s="26"/>
      <c r="JLF60" s="26"/>
      <c r="JLG60" s="26"/>
      <c r="JLH60" s="26"/>
      <c r="JLI60" s="26"/>
      <c r="JLJ60" s="26"/>
      <c r="JLK60" s="26"/>
      <c r="JLL60" s="26"/>
      <c r="JLM60" s="26"/>
      <c r="JLN60" s="26"/>
      <c r="JLO60" s="26"/>
      <c r="JLP60" s="26"/>
      <c r="JLQ60" s="26"/>
      <c r="JLR60" s="26"/>
      <c r="JLS60" s="26"/>
      <c r="JLT60" s="26"/>
      <c r="JLU60" s="26"/>
      <c r="JLV60" s="26"/>
      <c r="JLW60" s="26"/>
      <c r="JLX60" s="26"/>
      <c r="JLY60" s="26"/>
      <c r="JLZ60" s="26"/>
      <c r="JMA60" s="26"/>
      <c r="JMB60" s="26"/>
      <c r="JMC60" s="26"/>
      <c r="JMD60" s="26"/>
      <c r="JME60" s="26"/>
      <c r="JMF60" s="26"/>
      <c r="JMG60" s="26"/>
      <c r="JMH60" s="26"/>
      <c r="JMI60" s="26"/>
      <c r="JMJ60" s="26"/>
      <c r="JMK60" s="26"/>
      <c r="JML60" s="26"/>
      <c r="JMM60" s="26"/>
      <c r="JMN60" s="26"/>
      <c r="JMO60" s="26"/>
      <c r="JMP60" s="26"/>
      <c r="JMQ60" s="26"/>
      <c r="JMR60" s="26"/>
      <c r="JMS60" s="26"/>
      <c r="JMT60" s="26"/>
      <c r="JMU60" s="26"/>
      <c r="JMV60" s="26"/>
      <c r="JMW60" s="26"/>
      <c r="JMX60" s="26"/>
      <c r="JMY60" s="26"/>
      <c r="JMZ60" s="26"/>
      <c r="JNA60" s="26"/>
      <c r="JNB60" s="26"/>
      <c r="JNC60" s="26"/>
      <c r="JND60" s="26"/>
      <c r="JNE60" s="26"/>
      <c r="JNF60" s="26"/>
      <c r="JNG60" s="26"/>
      <c r="JNH60" s="26"/>
      <c r="JNI60" s="26"/>
      <c r="JNJ60" s="26"/>
      <c r="JNK60" s="26"/>
      <c r="JNL60" s="26"/>
      <c r="JNM60" s="26"/>
      <c r="JNN60" s="26"/>
      <c r="JNO60" s="26"/>
      <c r="JNP60" s="26"/>
      <c r="JNQ60" s="26"/>
      <c r="JNR60" s="26"/>
      <c r="JNS60" s="26"/>
      <c r="JNT60" s="26"/>
      <c r="JNU60" s="26"/>
      <c r="JNV60" s="26"/>
      <c r="JNW60" s="26"/>
      <c r="JNX60" s="26"/>
      <c r="JNY60" s="26"/>
      <c r="JNZ60" s="26"/>
      <c r="JOA60" s="26"/>
      <c r="JOB60" s="26"/>
      <c r="JOC60" s="26"/>
      <c r="JOD60" s="26"/>
      <c r="JOE60" s="26"/>
      <c r="JOF60" s="26"/>
      <c r="JOG60" s="26"/>
      <c r="JOH60" s="26"/>
      <c r="JOI60" s="26"/>
      <c r="JOJ60" s="26"/>
      <c r="JOK60" s="26"/>
      <c r="JOL60" s="26"/>
      <c r="JOM60" s="26"/>
      <c r="JON60" s="26"/>
      <c r="JOO60" s="26"/>
      <c r="JOP60" s="26"/>
      <c r="JOQ60" s="26"/>
      <c r="JOR60" s="26"/>
      <c r="JOS60" s="26"/>
      <c r="JOT60" s="26"/>
      <c r="JOU60" s="26"/>
      <c r="JOV60" s="26"/>
      <c r="JOW60" s="26"/>
      <c r="JOX60" s="26"/>
      <c r="JOY60" s="26"/>
      <c r="JOZ60" s="26"/>
      <c r="JPA60" s="26"/>
      <c r="JPB60" s="26"/>
      <c r="JPC60" s="26"/>
      <c r="JPD60" s="26"/>
      <c r="JPE60" s="26"/>
      <c r="JPF60" s="26"/>
      <c r="JPG60" s="26"/>
      <c r="JPH60" s="26"/>
      <c r="JPI60" s="26"/>
      <c r="JPJ60" s="26"/>
      <c r="JPK60" s="26"/>
      <c r="JPL60" s="26"/>
      <c r="JPM60" s="26"/>
      <c r="JPN60" s="26"/>
      <c r="JPO60" s="26"/>
      <c r="JPP60" s="26"/>
      <c r="JPQ60" s="26"/>
      <c r="JPR60" s="26"/>
      <c r="JPS60" s="26"/>
      <c r="JPT60" s="26"/>
      <c r="JPU60" s="26"/>
      <c r="JPV60" s="26"/>
      <c r="JPW60" s="26"/>
      <c r="JPX60" s="26"/>
      <c r="JPY60" s="26"/>
      <c r="JPZ60" s="26"/>
      <c r="JQA60" s="26"/>
      <c r="JQB60" s="26"/>
      <c r="JQC60" s="26"/>
      <c r="JQD60" s="26"/>
      <c r="JQE60" s="26"/>
      <c r="JQF60" s="26"/>
      <c r="JQG60" s="26"/>
      <c r="JQH60" s="26"/>
      <c r="JQI60" s="26"/>
      <c r="JQJ60" s="26"/>
      <c r="JQK60" s="26"/>
      <c r="JQL60" s="26"/>
      <c r="JQM60" s="26"/>
      <c r="JQN60" s="26"/>
      <c r="JQO60" s="26"/>
      <c r="JQP60" s="26"/>
      <c r="JQQ60" s="26"/>
      <c r="JQR60" s="26"/>
      <c r="JQS60" s="26"/>
      <c r="JQT60" s="26"/>
      <c r="JQU60" s="26"/>
      <c r="JQV60" s="26"/>
      <c r="JQW60" s="26"/>
      <c r="JQX60" s="26"/>
      <c r="JQY60" s="26"/>
      <c r="JQZ60" s="26"/>
      <c r="JRA60" s="26"/>
      <c r="JRB60" s="26"/>
      <c r="JRC60" s="26"/>
      <c r="JRD60" s="26"/>
      <c r="JRE60" s="26"/>
      <c r="JRF60" s="26"/>
      <c r="JRG60" s="26"/>
      <c r="JRH60" s="26"/>
      <c r="JRI60" s="26"/>
      <c r="JRJ60" s="26"/>
      <c r="JRK60" s="26"/>
      <c r="JRL60" s="26"/>
      <c r="JRM60" s="26"/>
      <c r="JRN60" s="26"/>
      <c r="JRO60" s="26"/>
      <c r="JRP60" s="26"/>
      <c r="JRQ60" s="26"/>
      <c r="JRR60" s="26"/>
      <c r="JRS60" s="26"/>
      <c r="JRT60" s="26"/>
      <c r="JRU60" s="26"/>
      <c r="JRV60" s="26"/>
      <c r="JRW60" s="26"/>
      <c r="JRX60" s="26"/>
      <c r="JRY60" s="26"/>
      <c r="JRZ60" s="26"/>
      <c r="JSA60" s="26"/>
      <c r="JSB60" s="26"/>
      <c r="JSC60" s="26"/>
      <c r="JSD60" s="26"/>
      <c r="JSE60" s="26"/>
      <c r="JSF60" s="26"/>
      <c r="JSG60" s="26"/>
      <c r="JSH60" s="26"/>
      <c r="JSI60" s="26"/>
      <c r="JSJ60" s="26"/>
      <c r="JSK60" s="26"/>
      <c r="JSL60" s="26"/>
      <c r="JSM60" s="26"/>
      <c r="JSN60" s="26"/>
      <c r="JSO60" s="26"/>
      <c r="JSP60" s="26"/>
      <c r="JSQ60" s="26"/>
      <c r="JSR60" s="26"/>
      <c r="JSS60" s="26"/>
      <c r="JST60" s="26"/>
      <c r="JSU60" s="26"/>
      <c r="JSV60" s="26"/>
      <c r="JSW60" s="26"/>
      <c r="JSX60" s="26"/>
      <c r="JSY60" s="26"/>
      <c r="JSZ60" s="26"/>
      <c r="JTA60" s="26"/>
      <c r="JTB60" s="26"/>
      <c r="JTC60" s="26"/>
      <c r="JTD60" s="26"/>
      <c r="JTE60" s="26"/>
      <c r="JTF60" s="26"/>
      <c r="JTG60" s="26"/>
      <c r="JTH60" s="26"/>
      <c r="JTI60" s="26"/>
      <c r="JTJ60" s="26"/>
      <c r="JTK60" s="26"/>
      <c r="JTL60" s="26"/>
      <c r="JTM60" s="26"/>
      <c r="JTN60" s="26"/>
      <c r="JTO60" s="26"/>
      <c r="JTP60" s="26"/>
      <c r="JTQ60" s="26"/>
      <c r="JTR60" s="26"/>
      <c r="JTS60" s="26"/>
      <c r="JTT60" s="26"/>
      <c r="JTU60" s="26"/>
      <c r="JTV60" s="26"/>
      <c r="JTW60" s="26"/>
      <c r="JTX60" s="26"/>
      <c r="JTY60" s="26"/>
      <c r="JTZ60" s="26"/>
      <c r="JUA60" s="26"/>
      <c r="JUB60" s="26"/>
      <c r="JUC60" s="26"/>
      <c r="JUD60" s="26"/>
      <c r="JUE60" s="26"/>
      <c r="JUF60" s="26"/>
      <c r="JUG60" s="26"/>
      <c r="JUH60" s="26"/>
      <c r="JUI60" s="26"/>
      <c r="JUJ60" s="26"/>
      <c r="JUK60" s="26"/>
      <c r="JUL60" s="26"/>
      <c r="JUM60" s="26"/>
      <c r="JUN60" s="26"/>
      <c r="JUO60" s="26"/>
      <c r="JUP60" s="26"/>
      <c r="JUQ60" s="26"/>
      <c r="JUR60" s="26"/>
      <c r="JUS60" s="26"/>
      <c r="JUT60" s="26"/>
      <c r="JUU60" s="26"/>
      <c r="JUV60" s="26"/>
      <c r="JUW60" s="26"/>
      <c r="JUX60" s="26"/>
      <c r="JUY60" s="26"/>
      <c r="JUZ60" s="26"/>
      <c r="JVA60" s="26"/>
      <c r="JVB60" s="26"/>
      <c r="JVC60" s="26"/>
      <c r="JVD60" s="26"/>
      <c r="JVE60" s="26"/>
      <c r="JVF60" s="26"/>
      <c r="JVG60" s="26"/>
      <c r="JVH60" s="26"/>
      <c r="JVI60" s="26"/>
      <c r="JVJ60" s="26"/>
      <c r="JVK60" s="26"/>
      <c r="JVL60" s="26"/>
      <c r="JVM60" s="26"/>
      <c r="JVN60" s="26"/>
      <c r="JVO60" s="26"/>
      <c r="JVP60" s="26"/>
      <c r="JVQ60" s="26"/>
      <c r="JVR60" s="26"/>
      <c r="JVS60" s="26"/>
      <c r="JVT60" s="26"/>
      <c r="JVU60" s="26"/>
      <c r="JVV60" s="26"/>
      <c r="JVW60" s="26"/>
      <c r="JVX60" s="26"/>
      <c r="JVY60" s="26"/>
      <c r="JVZ60" s="26"/>
      <c r="JWA60" s="26"/>
      <c r="JWB60" s="26"/>
      <c r="JWC60" s="26"/>
      <c r="JWD60" s="26"/>
      <c r="JWE60" s="26"/>
      <c r="JWF60" s="26"/>
      <c r="JWG60" s="26"/>
      <c r="JWH60" s="26"/>
      <c r="JWI60" s="26"/>
      <c r="JWJ60" s="26"/>
      <c r="JWK60" s="26"/>
      <c r="JWL60" s="26"/>
      <c r="JWM60" s="26"/>
      <c r="JWN60" s="26"/>
      <c r="JWO60" s="26"/>
      <c r="JWP60" s="26"/>
      <c r="JWQ60" s="26"/>
      <c r="JWR60" s="26"/>
      <c r="JWS60" s="26"/>
      <c r="JWT60" s="26"/>
      <c r="JWU60" s="26"/>
      <c r="JWV60" s="26"/>
      <c r="JWW60" s="26"/>
      <c r="JWX60" s="26"/>
      <c r="JWY60" s="26"/>
      <c r="JWZ60" s="26"/>
      <c r="JXA60" s="26"/>
      <c r="JXB60" s="26"/>
      <c r="JXC60" s="26"/>
      <c r="JXD60" s="26"/>
      <c r="JXE60" s="26"/>
      <c r="JXF60" s="26"/>
      <c r="JXG60" s="26"/>
      <c r="JXH60" s="26"/>
      <c r="JXI60" s="26"/>
      <c r="JXJ60" s="26"/>
      <c r="JXK60" s="26"/>
      <c r="JXL60" s="26"/>
      <c r="JXM60" s="26"/>
      <c r="JXN60" s="26"/>
      <c r="JXO60" s="26"/>
      <c r="JXP60" s="26"/>
      <c r="JXQ60" s="26"/>
      <c r="JXR60" s="26"/>
      <c r="JXS60" s="26"/>
      <c r="JXT60" s="26"/>
      <c r="JXU60" s="26"/>
      <c r="JXV60" s="26"/>
      <c r="JXW60" s="26"/>
      <c r="JXX60" s="26"/>
      <c r="JXY60" s="26"/>
      <c r="JXZ60" s="26"/>
      <c r="JYA60" s="26"/>
      <c r="JYB60" s="26"/>
      <c r="JYC60" s="26"/>
      <c r="JYD60" s="26"/>
      <c r="JYE60" s="26"/>
      <c r="JYF60" s="26"/>
      <c r="JYG60" s="26"/>
      <c r="JYH60" s="26"/>
      <c r="JYI60" s="26"/>
      <c r="JYJ60" s="26"/>
      <c r="JYK60" s="26"/>
      <c r="JYL60" s="26"/>
      <c r="JYM60" s="26"/>
      <c r="JYN60" s="26"/>
      <c r="JYO60" s="26"/>
      <c r="JYP60" s="26"/>
      <c r="JYQ60" s="26"/>
      <c r="JYR60" s="26"/>
      <c r="JYS60" s="26"/>
      <c r="JYT60" s="26"/>
      <c r="JYU60" s="26"/>
      <c r="JYV60" s="26"/>
      <c r="JYW60" s="26"/>
      <c r="JYX60" s="26"/>
      <c r="JYY60" s="26"/>
      <c r="JYZ60" s="26"/>
      <c r="JZA60" s="26"/>
      <c r="JZB60" s="26"/>
      <c r="JZC60" s="26"/>
      <c r="JZD60" s="26"/>
      <c r="JZE60" s="26"/>
      <c r="JZF60" s="26"/>
      <c r="JZG60" s="26"/>
      <c r="JZH60" s="26"/>
      <c r="JZI60" s="26"/>
      <c r="JZJ60" s="26"/>
      <c r="JZK60" s="26"/>
      <c r="JZL60" s="26"/>
      <c r="JZM60" s="26"/>
      <c r="JZN60" s="26"/>
      <c r="JZO60" s="26"/>
      <c r="JZP60" s="26"/>
      <c r="JZQ60" s="26"/>
      <c r="JZR60" s="26"/>
      <c r="JZS60" s="26"/>
      <c r="JZT60" s="26"/>
      <c r="JZU60" s="26"/>
      <c r="JZV60" s="26"/>
      <c r="JZW60" s="26"/>
      <c r="JZX60" s="26"/>
      <c r="JZY60" s="26"/>
      <c r="JZZ60" s="26"/>
      <c r="KAA60" s="26"/>
      <c r="KAB60" s="26"/>
      <c r="KAC60" s="26"/>
      <c r="KAD60" s="26"/>
      <c r="KAE60" s="26"/>
      <c r="KAF60" s="26"/>
      <c r="KAG60" s="26"/>
      <c r="KAH60" s="26"/>
      <c r="KAI60" s="26"/>
      <c r="KAJ60" s="26"/>
      <c r="KAK60" s="26"/>
      <c r="KAL60" s="26"/>
      <c r="KAM60" s="26"/>
      <c r="KAN60" s="26"/>
      <c r="KAO60" s="26"/>
      <c r="KAP60" s="26"/>
      <c r="KAQ60" s="26"/>
      <c r="KAR60" s="26"/>
      <c r="KAS60" s="26"/>
      <c r="KAT60" s="26"/>
      <c r="KAU60" s="26"/>
      <c r="KAV60" s="26"/>
      <c r="KAW60" s="26"/>
      <c r="KAX60" s="26"/>
      <c r="KAY60" s="26"/>
      <c r="KAZ60" s="26"/>
      <c r="KBA60" s="26"/>
      <c r="KBB60" s="26"/>
      <c r="KBC60" s="26"/>
      <c r="KBD60" s="26"/>
      <c r="KBE60" s="26"/>
      <c r="KBF60" s="26"/>
      <c r="KBG60" s="26"/>
      <c r="KBH60" s="26"/>
      <c r="KBI60" s="26"/>
      <c r="KBJ60" s="26"/>
      <c r="KBK60" s="26"/>
      <c r="KBL60" s="26"/>
      <c r="KBM60" s="26"/>
      <c r="KBN60" s="26"/>
      <c r="KBO60" s="26"/>
      <c r="KBP60" s="26"/>
      <c r="KBQ60" s="26"/>
      <c r="KBR60" s="26"/>
      <c r="KBS60" s="26"/>
      <c r="KBT60" s="26"/>
      <c r="KBU60" s="26"/>
      <c r="KBV60" s="26"/>
      <c r="KBW60" s="26"/>
      <c r="KBX60" s="26"/>
      <c r="KBY60" s="26"/>
      <c r="KBZ60" s="26"/>
      <c r="KCA60" s="26"/>
      <c r="KCB60" s="26"/>
      <c r="KCC60" s="26"/>
      <c r="KCD60" s="26"/>
      <c r="KCE60" s="26"/>
      <c r="KCF60" s="26"/>
      <c r="KCG60" s="26"/>
      <c r="KCH60" s="26"/>
      <c r="KCI60" s="26"/>
      <c r="KCJ60" s="26"/>
      <c r="KCK60" s="26"/>
      <c r="KCL60" s="26"/>
      <c r="KCM60" s="26"/>
      <c r="KCN60" s="26"/>
      <c r="KCO60" s="26"/>
      <c r="KCP60" s="26"/>
      <c r="KCQ60" s="26"/>
      <c r="KCR60" s="26"/>
      <c r="KCS60" s="26"/>
      <c r="KCT60" s="26"/>
      <c r="KCU60" s="26"/>
      <c r="KCV60" s="26"/>
      <c r="KCW60" s="26"/>
      <c r="KCX60" s="26"/>
      <c r="KCY60" s="26"/>
      <c r="KCZ60" s="26"/>
      <c r="KDA60" s="26"/>
      <c r="KDB60" s="26"/>
      <c r="KDC60" s="26"/>
      <c r="KDD60" s="26"/>
      <c r="KDE60" s="26"/>
      <c r="KDF60" s="26"/>
      <c r="KDG60" s="26"/>
      <c r="KDH60" s="26"/>
      <c r="KDI60" s="26"/>
      <c r="KDJ60" s="26"/>
      <c r="KDK60" s="26"/>
      <c r="KDL60" s="26"/>
      <c r="KDM60" s="26"/>
      <c r="KDN60" s="26"/>
      <c r="KDO60" s="26"/>
      <c r="KDP60" s="26"/>
      <c r="KDQ60" s="26"/>
      <c r="KDR60" s="26"/>
      <c r="KDS60" s="26"/>
      <c r="KDT60" s="26"/>
      <c r="KDU60" s="26"/>
      <c r="KDV60" s="26"/>
      <c r="KDW60" s="26"/>
      <c r="KDX60" s="26"/>
      <c r="KDY60" s="26"/>
      <c r="KDZ60" s="26"/>
      <c r="KEA60" s="26"/>
      <c r="KEB60" s="26"/>
      <c r="KEC60" s="26"/>
      <c r="KED60" s="26"/>
      <c r="KEE60" s="26"/>
      <c r="KEF60" s="26"/>
      <c r="KEG60" s="26"/>
      <c r="KEH60" s="26"/>
      <c r="KEI60" s="26"/>
      <c r="KEJ60" s="26"/>
      <c r="KEK60" s="26"/>
      <c r="KEL60" s="26"/>
      <c r="KEM60" s="26"/>
      <c r="KEN60" s="26"/>
      <c r="KEO60" s="26"/>
      <c r="KEP60" s="26"/>
      <c r="KEQ60" s="26"/>
      <c r="KER60" s="26"/>
      <c r="KES60" s="26"/>
      <c r="KET60" s="26"/>
      <c r="KEU60" s="26"/>
      <c r="KEV60" s="26"/>
      <c r="KEW60" s="26"/>
      <c r="KEX60" s="26"/>
      <c r="KEY60" s="26"/>
      <c r="KEZ60" s="26"/>
      <c r="KFA60" s="26"/>
      <c r="KFB60" s="26"/>
      <c r="KFC60" s="26"/>
      <c r="KFD60" s="26"/>
      <c r="KFE60" s="26"/>
      <c r="KFF60" s="26"/>
      <c r="KFG60" s="26"/>
      <c r="KFH60" s="26"/>
      <c r="KFI60" s="26"/>
      <c r="KFJ60" s="26"/>
      <c r="KFK60" s="26"/>
      <c r="KFL60" s="26"/>
      <c r="KFM60" s="26"/>
      <c r="KFN60" s="26"/>
      <c r="KFO60" s="26"/>
      <c r="KFP60" s="26"/>
      <c r="KFQ60" s="26"/>
      <c r="KFR60" s="26"/>
      <c r="KFS60" s="26"/>
      <c r="KFT60" s="26"/>
      <c r="KFU60" s="26"/>
      <c r="KFV60" s="26"/>
      <c r="KFW60" s="26"/>
      <c r="KFX60" s="26"/>
      <c r="KFY60" s="26"/>
      <c r="KFZ60" s="26"/>
      <c r="KGA60" s="26"/>
      <c r="KGB60" s="26"/>
      <c r="KGC60" s="26"/>
      <c r="KGD60" s="26"/>
      <c r="KGE60" s="26"/>
      <c r="KGF60" s="26"/>
      <c r="KGG60" s="26"/>
      <c r="KGH60" s="26"/>
      <c r="KGI60" s="26"/>
      <c r="KGJ60" s="26"/>
      <c r="KGK60" s="26"/>
      <c r="KGL60" s="26"/>
      <c r="KGM60" s="26"/>
      <c r="KGN60" s="26"/>
      <c r="KGO60" s="26"/>
      <c r="KGP60" s="26"/>
      <c r="KGQ60" s="26"/>
      <c r="KGR60" s="26"/>
      <c r="KGS60" s="26"/>
      <c r="KGT60" s="26"/>
      <c r="KGU60" s="26"/>
      <c r="KGV60" s="26"/>
      <c r="KGW60" s="26"/>
      <c r="KGX60" s="26"/>
      <c r="KGY60" s="26"/>
      <c r="KGZ60" s="26"/>
      <c r="KHA60" s="26"/>
      <c r="KHB60" s="26"/>
      <c r="KHC60" s="26"/>
      <c r="KHD60" s="26"/>
      <c r="KHE60" s="26"/>
      <c r="KHF60" s="26"/>
      <c r="KHG60" s="26"/>
      <c r="KHH60" s="26"/>
      <c r="KHI60" s="26"/>
      <c r="KHJ60" s="26"/>
      <c r="KHK60" s="26"/>
      <c r="KHL60" s="26"/>
      <c r="KHM60" s="26"/>
      <c r="KHN60" s="26"/>
      <c r="KHO60" s="26"/>
      <c r="KHP60" s="26"/>
      <c r="KHQ60" s="26"/>
      <c r="KHR60" s="26"/>
      <c r="KHS60" s="26"/>
      <c r="KHT60" s="26"/>
      <c r="KHU60" s="26"/>
      <c r="KHV60" s="26"/>
      <c r="KHW60" s="26"/>
      <c r="KHX60" s="26"/>
      <c r="KHY60" s="26"/>
      <c r="KHZ60" s="26"/>
      <c r="KIA60" s="26"/>
      <c r="KIB60" s="26"/>
      <c r="KIC60" s="26"/>
      <c r="KID60" s="26"/>
      <c r="KIE60" s="26"/>
      <c r="KIF60" s="26"/>
      <c r="KIG60" s="26"/>
      <c r="KIH60" s="26"/>
      <c r="KII60" s="26"/>
      <c r="KIJ60" s="26"/>
      <c r="KIK60" s="26"/>
      <c r="KIL60" s="26"/>
      <c r="KIM60" s="26"/>
      <c r="KIN60" s="26"/>
      <c r="KIO60" s="26"/>
      <c r="KIP60" s="26"/>
      <c r="KIQ60" s="26"/>
      <c r="KIR60" s="26"/>
      <c r="KIS60" s="26"/>
      <c r="KIT60" s="26"/>
      <c r="KIU60" s="26"/>
      <c r="KIV60" s="26"/>
      <c r="KIW60" s="26"/>
      <c r="KIX60" s="26"/>
      <c r="KIY60" s="26"/>
      <c r="KIZ60" s="26"/>
      <c r="KJA60" s="26"/>
      <c r="KJB60" s="26"/>
      <c r="KJC60" s="26"/>
      <c r="KJD60" s="26"/>
      <c r="KJE60" s="26"/>
      <c r="KJF60" s="26"/>
      <c r="KJG60" s="26"/>
      <c r="KJH60" s="26"/>
      <c r="KJI60" s="26"/>
      <c r="KJJ60" s="26"/>
      <c r="KJK60" s="26"/>
      <c r="KJL60" s="26"/>
      <c r="KJM60" s="26"/>
      <c r="KJN60" s="26"/>
      <c r="KJO60" s="26"/>
      <c r="KJP60" s="26"/>
      <c r="KJQ60" s="26"/>
      <c r="KJR60" s="26"/>
      <c r="KJS60" s="26"/>
      <c r="KJT60" s="26"/>
      <c r="KJU60" s="26"/>
      <c r="KJV60" s="26"/>
      <c r="KJW60" s="26"/>
      <c r="KJX60" s="26"/>
      <c r="KJY60" s="26"/>
      <c r="KJZ60" s="26"/>
      <c r="KKA60" s="26"/>
      <c r="KKB60" s="26"/>
      <c r="KKC60" s="26"/>
      <c r="KKD60" s="26"/>
      <c r="KKE60" s="26"/>
      <c r="KKF60" s="26"/>
      <c r="KKG60" s="26"/>
      <c r="KKH60" s="26"/>
      <c r="KKI60" s="26"/>
      <c r="KKJ60" s="26"/>
      <c r="KKK60" s="26"/>
      <c r="KKL60" s="26"/>
      <c r="KKM60" s="26"/>
      <c r="KKN60" s="26"/>
      <c r="KKO60" s="26"/>
      <c r="KKP60" s="26"/>
      <c r="KKQ60" s="26"/>
      <c r="KKR60" s="26"/>
      <c r="KKS60" s="26"/>
      <c r="KKT60" s="26"/>
      <c r="KKU60" s="26"/>
      <c r="KKV60" s="26"/>
      <c r="KKW60" s="26"/>
      <c r="KKX60" s="26"/>
      <c r="KKY60" s="26"/>
      <c r="KKZ60" s="26"/>
      <c r="KLA60" s="26"/>
      <c r="KLB60" s="26"/>
      <c r="KLC60" s="26"/>
      <c r="KLD60" s="26"/>
      <c r="KLE60" s="26"/>
      <c r="KLF60" s="26"/>
      <c r="KLG60" s="26"/>
      <c r="KLH60" s="26"/>
      <c r="KLI60" s="26"/>
      <c r="KLJ60" s="26"/>
      <c r="KLK60" s="26"/>
      <c r="KLL60" s="26"/>
      <c r="KLM60" s="26"/>
      <c r="KLN60" s="26"/>
      <c r="KLO60" s="26"/>
      <c r="KLP60" s="26"/>
      <c r="KLQ60" s="26"/>
      <c r="KLR60" s="26"/>
      <c r="KLS60" s="26"/>
      <c r="KLT60" s="26"/>
      <c r="KLU60" s="26"/>
      <c r="KLV60" s="26"/>
      <c r="KLW60" s="26"/>
      <c r="KLX60" s="26"/>
      <c r="KLY60" s="26"/>
      <c r="KLZ60" s="26"/>
      <c r="KMA60" s="26"/>
      <c r="KMB60" s="26"/>
      <c r="KMC60" s="26"/>
      <c r="KMD60" s="26"/>
      <c r="KME60" s="26"/>
      <c r="KMF60" s="26"/>
      <c r="KMG60" s="26"/>
      <c r="KMH60" s="26"/>
      <c r="KMI60" s="26"/>
      <c r="KMJ60" s="26"/>
      <c r="KMK60" s="26"/>
      <c r="KML60" s="26"/>
      <c r="KMM60" s="26"/>
      <c r="KMN60" s="26"/>
      <c r="KMO60" s="26"/>
      <c r="KMP60" s="26"/>
      <c r="KMQ60" s="26"/>
      <c r="KMR60" s="26"/>
      <c r="KMS60" s="26"/>
      <c r="KMT60" s="26"/>
      <c r="KMU60" s="26"/>
      <c r="KMV60" s="26"/>
      <c r="KMW60" s="26"/>
      <c r="KMX60" s="26"/>
      <c r="KMY60" s="26"/>
      <c r="KMZ60" s="26"/>
      <c r="KNA60" s="26"/>
      <c r="KNB60" s="26"/>
      <c r="KNC60" s="26"/>
      <c r="KND60" s="26"/>
      <c r="KNE60" s="26"/>
      <c r="KNF60" s="26"/>
      <c r="KNG60" s="26"/>
      <c r="KNH60" s="26"/>
      <c r="KNI60" s="26"/>
      <c r="KNJ60" s="26"/>
      <c r="KNK60" s="26"/>
      <c r="KNL60" s="26"/>
      <c r="KNM60" s="26"/>
      <c r="KNN60" s="26"/>
      <c r="KNO60" s="26"/>
      <c r="KNP60" s="26"/>
      <c r="KNQ60" s="26"/>
      <c r="KNR60" s="26"/>
      <c r="KNS60" s="26"/>
      <c r="KNT60" s="26"/>
      <c r="KNU60" s="26"/>
      <c r="KNV60" s="26"/>
      <c r="KNW60" s="26"/>
      <c r="KNX60" s="26"/>
      <c r="KNY60" s="26"/>
      <c r="KNZ60" s="26"/>
      <c r="KOA60" s="26"/>
      <c r="KOB60" s="26"/>
      <c r="KOC60" s="26"/>
      <c r="KOD60" s="26"/>
      <c r="KOE60" s="26"/>
      <c r="KOF60" s="26"/>
      <c r="KOG60" s="26"/>
      <c r="KOH60" s="26"/>
      <c r="KOI60" s="26"/>
      <c r="KOJ60" s="26"/>
      <c r="KOK60" s="26"/>
      <c r="KOL60" s="26"/>
      <c r="KOM60" s="26"/>
      <c r="KON60" s="26"/>
      <c r="KOO60" s="26"/>
      <c r="KOP60" s="26"/>
      <c r="KOQ60" s="26"/>
      <c r="KOR60" s="26"/>
      <c r="KOS60" s="26"/>
      <c r="KOT60" s="26"/>
      <c r="KOU60" s="26"/>
      <c r="KOV60" s="26"/>
      <c r="KOW60" s="26"/>
      <c r="KOX60" s="26"/>
      <c r="KOY60" s="26"/>
      <c r="KOZ60" s="26"/>
      <c r="KPA60" s="26"/>
      <c r="KPB60" s="26"/>
      <c r="KPC60" s="26"/>
      <c r="KPD60" s="26"/>
      <c r="KPE60" s="26"/>
      <c r="KPF60" s="26"/>
      <c r="KPG60" s="26"/>
      <c r="KPH60" s="26"/>
      <c r="KPI60" s="26"/>
      <c r="KPJ60" s="26"/>
      <c r="KPK60" s="26"/>
      <c r="KPL60" s="26"/>
      <c r="KPM60" s="26"/>
      <c r="KPN60" s="26"/>
      <c r="KPO60" s="26"/>
      <c r="KPP60" s="26"/>
      <c r="KPQ60" s="26"/>
      <c r="KPR60" s="26"/>
      <c r="KPS60" s="26"/>
      <c r="KPT60" s="26"/>
      <c r="KPU60" s="26"/>
      <c r="KPV60" s="26"/>
      <c r="KPW60" s="26"/>
      <c r="KPX60" s="26"/>
      <c r="KPY60" s="26"/>
      <c r="KPZ60" s="26"/>
      <c r="KQA60" s="26"/>
      <c r="KQB60" s="26"/>
      <c r="KQC60" s="26"/>
      <c r="KQD60" s="26"/>
      <c r="KQE60" s="26"/>
      <c r="KQF60" s="26"/>
      <c r="KQG60" s="26"/>
      <c r="KQH60" s="26"/>
      <c r="KQI60" s="26"/>
      <c r="KQJ60" s="26"/>
      <c r="KQK60" s="26"/>
      <c r="KQL60" s="26"/>
      <c r="KQM60" s="26"/>
      <c r="KQN60" s="26"/>
      <c r="KQO60" s="26"/>
      <c r="KQP60" s="26"/>
      <c r="KQQ60" s="26"/>
      <c r="KQR60" s="26"/>
      <c r="KQS60" s="26"/>
      <c r="KQT60" s="26"/>
      <c r="KQU60" s="26"/>
      <c r="KQV60" s="26"/>
      <c r="KQW60" s="26"/>
      <c r="KQX60" s="26"/>
      <c r="KQY60" s="26"/>
      <c r="KQZ60" s="26"/>
      <c r="KRA60" s="26"/>
      <c r="KRB60" s="26"/>
      <c r="KRC60" s="26"/>
      <c r="KRD60" s="26"/>
      <c r="KRE60" s="26"/>
      <c r="KRF60" s="26"/>
      <c r="KRG60" s="26"/>
      <c r="KRH60" s="26"/>
      <c r="KRI60" s="26"/>
      <c r="KRJ60" s="26"/>
      <c r="KRK60" s="26"/>
      <c r="KRL60" s="26"/>
      <c r="KRM60" s="26"/>
      <c r="KRN60" s="26"/>
      <c r="KRO60" s="26"/>
      <c r="KRP60" s="26"/>
      <c r="KRQ60" s="26"/>
      <c r="KRR60" s="26"/>
      <c r="KRS60" s="26"/>
      <c r="KRT60" s="26"/>
      <c r="KRU60" s="26"/>
      <c r="KRV60" s="26"/>
      <c r="KRW60" s="26"/>
      <c r="KRX60" s="26"/>
      <c r="KRY60" s="26"/>
      <c r="KRZ60" s="26"/>
      <c r="KSA60" s="26"/>
      <c r="KSB60" s="26"/>
      <c r="KSC60" s="26"/>
      <c r="KSD60" s="26"/>
      <c r="KSE60" s="26"/>
      <c r="KSF60" s="26"/>
      <c r="KSG60" s="26"/>
      <c r="KSH60" s="26"/>
      <c r="KSI60" s="26"/>
      <c r="KSJ60" s="26"/>
      <c r="KSK60" s="26"/>
      <c r="KSL60" s="26"/>
      <c r="KSM60" s="26"/>
      <c r="KSN60" s="26"/>
      <c r="KSO60" s="26"/>
      <c r="KSP60" s="26"/>
      <c r="KSQ60" s="26"/>
      <c r="KSR60" s="26"/>
      <c r="KSS60" s="26"/>
      <c r="KST60" s="26"/>
      <c r="KSU60" s="26"/>
      <c r="KSV60" s="26"/>
      <c r="KSW60" s="26"/>
      <c r="KSX60" s="26"/>
      <c r="KSY60" s="26"/>
      <c r="KSZ60" s="26"/>
      <c r="KTA60" s="26"/>
      <c r="KTB60" s="26"/>
      <c r="KTC60" s="26"/>
      <c r="KTD60" s="26"/>
      <c r="KTE60" s="26"/>
      <c r="KTF60" s="26"/>
      <c r="KTG60" s="26"/>
      <c r="KTH60" s="26"/>
      <c r="KTI60" s="26"/>
      <c r="KTJ60" s="26"/>
      <c r="KTK60" s="26"/>
      <c r="KTL60" s="26"/>
      <c r="KTM60" s="26"/>
      <c r="KTN60" s="26"/>
      <c r="KTO60" s="26"/>
      <c r="KTP60" s="26"/>
      <c r="KTQ60" s="26"/>
      <c r="KTR60" s="26"/>
      <c r="KTS60" s="26"/>
      <c r="KTT60" s="26"/>
      <c r="KTU60" s="26"/>
      <c r="KTV60" s="26"/>
      <c r="KTW60" s="26"/>
      <c r="KTX60" s="26"/>
      <c r="KTY60" s="26"/>
      <c r="KTZ60" s="26"/>
      <c r="KUA60" s="26"/>
      <c r="KUB60" s="26"/>
      <c r="KUC60" s="26"/>
      <c r="KUD60" s="26"/>
      <c r="KUE60" s="26"/>
      <c r="KUF60" s="26"/>
      <c r="KUG60" s="26"/>
      <c r="KUH60" s="26"/>
      <c r="KUI60" s="26"/>
      <c r="KUJ60" s="26"/>
      <c r="KUK60" s="26"/>
      <c r="KUL60" s="26"/>
      <c r="KUM60" s="26"/>
      <c r="KUN60" s="26"/>
      <c r="KUO60" s="26"/>
      <c r="KUP60" s="26"/>
      <c r="KUQ60" s="26"/>
      <c r="KUR60" s="26"/>
      <c r="KUS60" s="26"/>
      <c r="KUT60" s="26"/>
      <c r="KUU60" s="26"/>
      <c r="KUV60" s="26"/>
      <c r="KUW60" s="26"/>
      <c r="KUX60" s="26"/>
      <c r="KUY60" s="26"/>
      <c r="KUZ60" s="26"/>
      <c r="KVA60" s="26"/>
      <c r="KVB60" s="26"/>
      <c r="KVC60" s="26"/>
      <c r="KVD60" s="26"/>
      <c r="KVE60" s="26"/>
      <c r="KVF60" s="26"/>
      <c r="KVG60" s="26"/>
      <c r="KVH60" s="26"/>
      <c r="KVI60" s="26"/>
      <c r="KVJ60" s="26"/>
      <c r="KVK60" s="26"/>
      <c r="KVL60" s="26"/>
      <c r="KVM60" s="26"/>
      <c r="KVN60" s="26"/>
      <c r="KVO60" s="26"/>
      <c r="KVP60" s="26"/>
      <c r="KVQ60" s="26"/>
      <c r="KVR60" s="26"/>
      <c r="KVS60" s="26"/>
      <c r="KVT60" s="26"/>
      <c r="KVU60" s="26"/>
      <c r="KVV60" s="26"/>
      <c r="KVW60" s="26"/>
      <c r="KVX60" s="26"/>
      <c r="KVY60" s="26"/>
      <c r="KVZ60" s="26"/>
      <c r="KWA60" s="26"/>
      <c r="KWB60" s="26"/>
      <c r="KWC60" s="26"/>
      <c r="KWD60" s="26"/>
      <c r="KWE60" s="26"/>
      <c r="KWF60" s="26"/>
      <c r="KWG60" s="26"/>
      <c r="KWH60" s="26"/>
      <c r="KWI60" s="26"/>
      <c r="KWJ60" s="26"/>
      <c r="KWK60" s="26"/>
      <c r="KWL60" s="26"/>
      <c r="KWM60" s="26"/>
      <c r="KWN60" s="26"/>
      <c r="KWO60" s="26"/>
      <c r="KWP60" s="26"/>
      <c r="KWQ60" s="26"/>
      <c r="KWR60" s="26"/>
      <c r="KWS60" s="26"/>
      <c r="KWT60" s="26"/>
      <c r="KWU60" s="26"/>
      <c r="KWV60" s="26"/>
      <c r="KWW60" s="26"/>
      <c r="KWX60" s="26"/>
      <c r="KWY60" s="26"/>
      <c r="KWZ60" s="26"/>
      <c r="KXA60" s="26"/>
      <c r="KXB60" s="26"/>
      <c r="KXC60" s="26"/>
      <c r="KXD60" s="26"/>
      <c r="KXE60" s="26"/>
      <c r="KXF60" s="26"/>
      <c r="KXG60" s="26"/>
      <c r="KXH60" s="26"/>
      <c r="KXI60" s="26"/>
      <c r="KXJ60" s="26"/>
      <c r="KXK60" s="26"/>
      <c r="KXL60" s="26"/>
      <c r="KXM60" s="26"/>
      <c r="KXN60" s="26"/>
      <c r="KXO60" s="26"/>
      <c r="KXP60" s="26"/>
      <c r="KXQ60" s="26"/>
      <c r="KXR60" s="26"/>
      <c r="KXS60" s="26"/>
      <c r="KXT60" s="26"/>
      <c r="KXU60" s="26"/>
      <c r="KXV60" s="26"/>
      <c r="KXW60" s="26"/>
      <c r="KXX60" s="26"/>
      <c r="KXY60" s="26"/>
      <c r="KXZ60" s="26"/>
      <c r="KYA60" s="26"/>
      <c r="KYB60" s="26"/>
      <c r="KYC60" s="26"/>
      <c r="KYD60" s="26"/>
      <c r="KYE60" s="26"/>
      <c r="KYF60" s="26"/>
      <c r="KYG60" s="26"/>
      <c r="KYH60" s="26"/>
      <c r="KYI60" s="26"/>
      <c r="KYJ60" s="26"/>
      <c r="KYK60" s="26"/>
      <c r="KYL60" s="26"/>
      <c r="KYM60" s="26"/>
      <c r="KYN60" s="26"/>
      <c r="KYO60" s="26"/>
      <c r="KYP60" s="26"/>
      <c r="KYQ60" s="26"/>
      <c r="KYR60" s="26"/>
      <c r="KYS60" s="26"/>
      <c r="KYT60" s="26"/>
      <c r="KYU60" s="26"/>
      <c r="KYV60" s="26"/>
      <c r="KYW60" s="26"/>
      <c r="KYX60" s="26"/>
      <c r="KYY60" s="26"/>
      <c r="KYZ60" s="26"/>
      <c r="KZA60" s="26"/>
      <c r="KZB60" s="26"/>
      <c r="KZC60" s="26"/>
      <c r="KZD60" s="26"/>
      <c r="KZE60" s="26"/>
      <c r="KZF60" s="26"/>
      <c r="KZG60" s="26"/>
      <c r="KZH60" s="26"/>
      <c r="KZI60" s="26"/>
      <c r="KZJ60" s="26"/>
      <c r="KZK60" s="26"/>
      <c r="KZL60" s="26"/>
      <c r="KZM60" s="26"/>
      <c r="KZN60" s="26"/>
      <c r="KZO60" s="26"/>
      <c r="KZP60" s="26"/>
      <c r="KZQ60" s="26"/>
      <c r="KZR60" s="26"/>
      <c r="KZS60" s="26"/>
      <c r="KZT60" s="26"/>
      <c r="KZU60" s="26"/>
      <c r="KZV60" s="26"/>
      <c r="KZW60" s="26"/>
      <c r="KZX60" s="26"/>
      <c r="KZY60" s="26"/>
      <c r="KZZ60" s="26"/>
      <c r="LAA60" s="26"/>
      <c r="LAB60" s="26"/>
      <c r="LAC60" s="26"/>
      <c r="LAD60" s="26"/>
      <c r="LAE60" s="26"/>
      <c r="LAF60" s="26"/>
      <c r="LAG60" s="26"/>
      <c r="LAH60" s="26"/>
      <c r="LAI60" s="26"/>
      <c r="LAJ60" s="26"/>
      <c r="LAK60" s="26"/>
      <c r="LAL60" s="26"/>
      <c r="LAM60" s="26"/>
      <c r="LAN60" s="26"/>
      <c r="LAO60" s="26"/>
      <c r="LAP60" s="26"/>
      <c r="LAQ60" s="26"/>
      <c r="LAR60" s="26"/>
      <c r="LAS60" s="26"/>
      <c r="LAT60" s="26"/>
      <c r="LAU60" s="26"/>
      <c r="LAV60" s="26"/>
      <c r="LAW60" s="26"/>
      <c r="LAX60" s="26"/>
      <c r="LAY60" s="26"/>
      <c r="LAZ60" s="26"/>
      <c r="LBA60" s="26"/>
      <c r="LBB60" s="26"/>
      <c r="LBC60" s="26"/>
      <c r="LBD60" s="26"/>
      <c r="LBE60" s="26"/>
      <c r="LBF60" s="26"/>
      <c r="LBG60" s="26"/>
      <c r="LBH60" s="26"/>
      <c r="LBI60" s="26"/>
      <c r="LBJ60" s="26"/>
      <c r="LBK60" s="26"/>
      <c r="LBL60" s="26"/>
      <c r="LBM60" s="26"/>
      <c r="LBN60" s="26"/>
      <c r="LBO60" s="26"/>
      <c r="LBP60" s="26"/>
      <c r="LBQ60" s="26"/>
      <c r="LBR60" s="26"/>
      <c r="LBS60" s="26"/>
      <c r="LBT60" s="26"/>
      <c r="LBU60" s="26"/>
      <c r="LBV60" s="26"/>
      <c r="LBW60" s="26"/>
      <c r="LBX60" s="26"/>
      <c r="LBY60" s="26"/>
      <c r="LBZ60" s="26"/>
      <c r="LCA60" s="26"/>
      <c r="LCB60" s="26"/>
      <c r="LCC60" s="26"/>
      <c r="LCD60" s="26"/>
      <c r="LCE60" s="26"/>
      <c r="LCF60" s="26"/>
      <c r="LCG60" s="26"/>
      <c r="LCH60" s="26"/>
      <c r="LCI60" s="26"/>
      <c r="LCJ60" s="26"/>
      <c r="LCK60" s="26"/>
      <c r="LCL60" s="26"/>
      <c r="LCM60" s="26"/>
      <c r="LCN60" s="26"/>
      <c r="LCO60" s="26"/>
      <c r="LCP60" s="26"/>
      <c r="LCQ60" s="26"/>
      <c r="LCR60" s="26"/>
      <c r="LCS60" s="26"/>
      <c r="LCT60" s="26"/>
      <c r="LCU60" s="26"/>
      <c r="LCV60" s="26"/>
      <c r="LCW60" s="26"/>
      <c r="LCX60" s="26"/>
      <c r="LCY60" s="26"/>
      <c r="LCZ60" s="26"/>
      <c r="LDA60" s="26"/>
      <c r="LDB60" s="26"/>
      <c r="LDC60" s="26"/>
      <c r="LDD60" s="26"/>
      <c r="LDE60" s="26"/>
      <c r="LDF60" s="26"/>
      <c r="LDG60" s="26"/>
      <c r="LDH60" s="26"/>
      <c r="LDI60" s="26"/>
      <c r="LDJ60" s="26"/>
      <c r="LDK60" s="26"/>
      <c r="LDL60" s="26"/>
      <c r="LDM60" s="26"/>
      <c r="LDN60" s="26"/>
      <c r="LDO60" s="26"/>
      <c r="LDP60" s="26"/>
      <c r="LDQ60" s="26"/>
      <c r="LDR60" s="26"/>
      <c r="LDS60" s="26"/>
      <c r="LDT60" s="26"/>
      <c r="LDU60" s="26"/>
      <c r="LDV60" s="26"/>
      <c r="LDW60" s="26"/>
      <c r="LDX60" s="26"/>
      <c r="LDY60" s="26"/>
      <c r="LDZ60" s="26"/>
      <c r="LEA60" s="26"/>
      <c r="LEB60" s="26"/>
      <c r="LEC60" s="26"/>
      <c r="LED60" s="26"/>
      <c r="LEE60" s="26"/>
      <c r="LEF60" s="26"/>
      <c r="LEG60" s="26"/>
      <c r="LEH60" s="26"/>
      <c r="LEI60" s="26"/>
      <c r="LEJ60" s="26"/>
      <c r="LEK60" s="26"/>
      <c r="LEL60" s="26"/>
      <c r="LEM60" s="26"/>
      <c r="LEN60" s="26"/>
      <c r="LEO60" s="26"/>
      <c r="LEP60" s="26"/>
      <c r="LEQ60" s="26"/>
      <c r="LER60" s="26"/>
      <c r="LES60" s="26"/>
      <c r="LET60" s="26"/>
      <c r="LEU60" s="26"/>
      <c r="LEV60" s="26"/>
      <c r="LEW60" s="26"/>
      <c r="LEX60" s="26"/>
      <c r="LEY60" s="26"/>
      <c r="LEZ60" s="26"/>
      <c r="LFA60" s="26"/>
      <c r="LFB60" s="26"/>
      <c r="LFC60" s="26"/>
      <c r="LFD60" s="26"/>
      <c r="LFE60" s="26"/>
      <c r="LFF60" s="26"/>
      <c r="LFG60" s="26"/>
      <c r="LFH60" s="26"/>
      <c r="LFI60" s="26"/>
      <c r="LFJ60" s="26"/>
      <c r="LFK60" s="26"/>
      <c r="LFL60" s="26"/>
      <c r="LFM60" s="26"/>
      <c r="LFN60" s="26"/>
      <c r="LFO60" s="26"/>
      <c r="LFP60" s="26"/>
      <c r="LFQ60" s="26"/>
      <c r="LFR60" s="26"/>
      <c r="LFS60" s="26"/>
      <c r="LFT60" s="26"/>
      <c r="LFU60" s="26"/>
      <c r="LFV60" s="26"/>
      <c r="LFW60" s="26"/>
      <c r="LFX60" s="26"/>
      <c r="LFY60" s="26"/>
      <c r="LFZ60" s="26"/>
      <c r="LGA60" s="26"/>
      <c r="LGB60" s="26"/>
      <c r="LGC60" s="26"/>
      <c r="LGD60" s="26"/>
      <c r="LGE60" s="26"/>
      <c r="LGF60" s="26"/>
      <c r="LGG60" s="26"/>
      <c r="LGH60" s="26"/>
      <c r="LGI60" s="26"/>
      <c r="LGJ60" s="26"/>
      <c r="LGK60" s="26"/>
      <c r="LGL60" s="26"/>
      <c r="LGM60" s="26"/>
      <c r="LGN60" s="26"/>
      <c r="LGO60" s="26"/>
      <c r="LGP60" s="26"/>
      <c r="LGQ60" s="26"/>
      <c r="LGR60" s="26"/>
      <c r="LGS60" s="26"/>
      <c r="LGT60" s="26"/>
      <c r="LGU60" s="26"/>
      <c r="LGV60" s="26"/>
      <c r="LGW60" s="26"/>
      <c r="LGX60" s="26"/>
      <c r="LGY60" s="26"/>
      <c r="LGZ60" s="26"/>
      <c r="LHA60" s="26"/>
      <c r="LHB60" s="26"/>
      <c r="LHC60" s="26"/>
      <c r="LHD60" s="26"/>
      <c r="LHE60" s="26"/>
      <c r="LHF60" s="26"/>
      <c r="LHG60" s="26"/>
      <c r="LHH60" s="26"/>
      <c r="LHI60" s="26"/>
      <c r="LHJ60" s="26"/>
      <c r="LHK60" s="26"/>
      <c r="LHL60" s="26"/>
      <c r="LHM60" s="26"/>
      <c r="LHN60" s="26"/>
      <c r="LHO60" s="26"/>
      <c r="LHP60" s="26"/>
      <c r="LHQ60" s="26"/>
      <c r="LHR60" s="26"/>
      <c r="LHS60" s="26"/>
      <c r="LHT60" s="26"/>
      <c r="LHU60" s="26"/>
      <c r="LHV60" s="26"/>
      <c r="LHW60" s="26"/>
      <c r="LHX60" s="26"/>
      <c r="LHY60" s="26"/>
      <c r="LHZ60" s="26"/>
      <c r="LIA60" s="26"/>
      <c r="LIB60" s="26"/>
      <c r="LIC60" s="26"/>
      <c r="LID60" s="26"/>
      <c r="LIE60" s="26"/>
      <c r="LIF60" s="26"/>
      <c r="LIG60" s="26"/>
      <c r="LIH60" s="26"/>
      <c r="LII60" s="26"/>
      <c r="LIJ60" s="26"/>
      <c r="LIK60" s="26"/>
      <c r="LIL60" s="26"/>
      <c r="LIM60" s="26"/>
      <c r="LIN60" s="26"/>
      <c r="LIO60" s="26"/>
      <c r="LIP60" s="26"/>
      <c r="LIQ60" s="26"/>
      <c r="LIR60" s="26"/>
      <c r="LIS60" s="26"/>
      <c r="LIT60" s="26"/>
      <c r="LIU60" s="26"/>
      <c r="LIV60" s="26"/>
      <c r="LIW60" s="26"/>
      <c r="LIX60" s="26"/>
      <c r="LIY60" s="26"/>
      <c r="LIZ60" s="26"/>
      <c r="LJA60" s="26"/>
      <c r="LJB60" s="26"/>
      <c r="LJC60" s="26"/>
      <c r="LJD60" s="26"/>
      <c r="LJE60" s="26"/>
      <c r="LJF60" s="26"/>
      <c r="LJG60" s="26"/>
      <c r="LJH60" s="26"/>
      <c r="LJI60" s="26"/>
      <c r="LJJ60" s="26"/>
      <c r="LJK60" s="26"/>
      <c r="LJL60" s="26"/>
      <c r="LJM60" s="26"/>
      <c r="LJN60" s="26"/>
      <c r="LJO60" s="26"/>
      <c r="LJP60" s="26"/>
      <c r="LJQ60" s="26"/>
      <c r="LJR60" s="26"/>
      <c r="LJS60" s="26"/>
      <c r="LJT60" s="26"/>
      <c r="LJU60" s="26"/>
      <c r="LJV60" s="26"/>
      <c r="LJW60" s="26"/>
      <c r="LJX60" s="26"/>
      <c r="LJY60" s="26"/>
      <c r="LJZ60" s="26"/>
      <c r="LKA60" s="26"/>
      <c r="LKB60" s="26"/>
      <c r="LKC60" s="26"/>
      <c r="LKD60" s="26"/>
      <c r="LKE60" s="26"/>
      <c r="LKF60" s="26"/>
      <c r="LKG60" s="26"/>
      <c r="LKH60" s="26"/>
      <c r="LKI60" s="26"/>
      <c r="LKJ60" s="26"/>
      <c r="LKK60" s="26"/>
      <c r="LKL60" s="26"/>
      <c r="LKM60" s="26"/>
      <c r="LKN60" s="26"/>
      <c r="LKO60" s="26"/>
      <c r="LKP60" s="26"/>
      <c r="LKQ60" s="26"/>
      <c r="LKR60" s="26"/>
      <c r="LKS60" s="26"/>
      <c r="LKT60" s="26"/>
      <c r="LKU60" s="26"/>
      <c r="LKV60" s="26"/>
      <c r="LKW60" s="26"/>
      <c r="LKX60" s="26"/>
      <c r="LKY60" s="26"/>
      <c r="LKZ60" s="26"/>
      <c r="LLA60" s="26"/>
      <c r="LLB60" s="26"/>
      <c r="LLC60" s="26"/>
      <c r="LLD60" s="26"/>
      <c r="LLE60" s="26"/>
      <c r="LLF60" s="26"/>
      <c r="LLG60" s="26"/>
      <c r="LLH60" s="26"/>
      <c r="LLI60" s="26"/>
      <c r="LLJ60" s="26"/>
      <c r="LLK60" s="26"/>
      <c r="LLL60" s="26"/>
      <c r="LLM60" s="26"/>
      <c r="LLN60" s="26"/>
      <c r="LLO60" s="26"/>
      <c r="LLP60" s="26"/>
      <c r="LLQ60" s="26"/>
      <c r="LLR60" s="26"/>
      <c r="LLS60" s="26"/>
      <c r="LLT60" s="26"/>
      <c r="LLU60" s="26"/>
      <c r="LLV60" s="26"/>
      <c r="LLW60" s="26"/>
      <c r="LLX60" s="26"/>
      <c r="LLY60" s="26"/>
      <c r="LLZ60" s="26"/>
      <c r="LMA60" s="26"/>
      <c r="LMB60" s="26"/>
      <c r="LMC60" s="26"/>
      <c r="LMD60" s="26"/>
      <c r="LME60" s="26"/>
      <c r="LMF60" s="26"/>
      <c r="LMG60" s="26"/>
      <c r="LMH60" s="26"/>
      <c r="LMI60" s="26"/>
      <c r="LMJ60" s="26"/>
      <c r="LMK60" s="26"/>
      <c r="LML60" s="26"/>
      <c r="LMM60" s="26"/>
      <c r="LMN60" s="26"/>
      <c r="LMO60" s="26"/>
      <c r="LMP60" s="26"/>
      <c r="LMQ60" s="26"/>
      <c r="LMR60" s="26"/>
      <c r="LMS60" s="26"/>
      <c r="LMT60" s="26"/>
      <c r="LMU60" s="26"/>
      <c r="LMV60" s="26"/>
      <c r="LMW60" s="26"/>
      <c r="LMX60" s="26"/>
      <c r="LMY60" s="26"/>
      <c r="LMZ60" s="26"/>
      <c r="LNA60" s="26"/>
      <c r="LNB60" s="26"/>
      <c r="LNC60" s="26"/>
      <c r="LND60" s="26"/>
      <c r="LNE60" s="26"/>
      <c r="LNF60" s="26"/>
      <c r="LNG60" s="26"/>
      <c r="LNH60" s="26"/>
      <c r="LNI60" s="26"/>
      <c r="LNJ60" s="26"/>
      <c r="LNK60" s="26"/>
      <c r="LNL60" s="26"/>
      <c r="LNM60" s="26"/>
      <c r="LNN60" s="26"/>
      <c r="LNO60" s="26"/>
      <c r="LNP60" s="26"/>
      <c r="LNQ60" s="26"/>
      <c r="LNR60" s="26"/>
      <c r="LNS60" s="26"/>
      <c r="LNT60" s="26"/>
      <c r="LNU60" s="26"/>
      <c r="LNV60" s="26"/>
      <c r="LNW60" s="26"/>
      <c r="LNX60" s="26"/>
      <c r="LNY60" s="26"/>
      <c r="LNZ60" s="26"/>
      <c r="LOA60" s="26"/>
      <c r="LOB60" s="26"/>
      <c r="LOC60" s="26"/>
      <c r="LOD60" s="26"/>
      <c r="LOE60" s="26"/>
      <c r="LOF60" s="26"/>
      <c r="LOG60" s="26"/>
      <c r="LOH60" s="26"/>
      <c r="LOI60" s="26"/>
      <c r="LOJ60" s="26"/>
      <c r="LOK60" s="26"/>
      <c r="LOL60" s="26"/>
      <c r="LOM60" s="26"/>
      <c r="LON60" s="26"/>
      <c r="LOO60" s="26"/>
      <c r="LOP60" s="26"/>
      <c r="LOQ60" s="26"/>
      <c r="LOR60" s="26"/>
      <c r="LOS60" s="26"/>
      <c r="LOT60" s="26"/>
      <c r="LOU60" s="26"/>
      <c r="LOV60" s="26"/>
      <c r="LOW60" s="26"/>
      <c r="LOX60" s="26"/>
      <c r="LOY60" s="26"/>
      <c r="LOZ60" s="26"/>
      <c r="LPA60" s="26"/>
      <c r="LPB60" s="26"/>
      <c r="LPC60" s="26"/>
      <c r="LPD60" s="26"/>
      <c r="LPE60" s="26"/>
      <c r="LPF60" s="26"/>
      <c r="LPG60" s="26"/>
      <c r="LPH60" s="26"/>
      <c r="LPI60" s="26"/>
      <c r="LPJ60" s="26"/>
      <c r="LPK60" s="26"/>
      <c r="LPL60" s="26"/>
      <c r="LPM60" s="26"/>
      <c r="LPN60" s="26"/>
      <c r="LPO60" s="26"/>
      <c r="LPP60" s="26"/>
      <c r="LPQ60" s="26"/>
      <c r="LPR60" s="26"/>
      <c r="LPS60" s="26"/>
      <c r="LPT60" s="26"/>
      <c r="LPU60" s="26"/>
      <c r="LPV60" s="26"/>
      <c r="LPW60" s="26"/>
      <c r="LPX60" s="26"/>
      <c r="LPY60" s="26"/>
      <c r="LPZ60" s="26"/>
      <c r="LQA60" s="26"/>
      <c r="LQB60" s="26"/>
      <c r="LQC60" s="26"/>
      <c r="LQD60" s="26"/>
      <c r="LQE60" s="26"/>
      <c r="LQF60" s="26"/>
      <c r="LQG60" s="26"/>
      <c r="LQH60" s="26"/>
      <c r="LQI60" s="26"/>
      <c r="LQJ60" s="26"/>
      <c r="LQK60" s="26"/>
      <c r="LQL60" s="26"/>
      <c r="LQM60" s="26"/>
      <c r="LQN60" s="26"/>
      <c r="LQO60" s="26"/>
      <c r="LQP60" s="26"/>
      <c r="LQQ60" s="26"/>
      <c r="LQR60" s="26"/>
      <c r="LQS60" s="26"/>
      <c r="LQT60" s="26"/>
      <c r="LQU60" s="26"/>
      <c r="LQV60" s="26"/>
      <c r="LQW60" s="26"/>
      <c r="LQX60" s="26"/>
      <c r="LQY60" s="26"/>
      <c r="LQZ60" s="26"/>
      <c r="LRA60" s="26"/>
      <c r="LRB60" s="26"/>
      <c r="LRC60" s="26"/>
      <c r="LRD60" s="26"/>
      <c r="LRE60" s="26"/>
      <c r="LRF60" s="26"/>
      <c r="LRG60" s="26"/>
      <c r="LRH60" s="26"/>
      <c r="LRI60" s="26"/>
      <c r="LRJ60" s="26"/>
      <c r="LRK60" s="26"/>
      <c r="LRL60" s="26"/>
      <c r="LRM60" s="26"/>
      <c r="LRN60" s="26"/>
      <c r="LRO60" s="26"/>
      <c r="LRP60" s="26"/>
      <c r="LRQ60" s="26"/>
      <c r="LRR60" s="26"/>
      <c r="LRS60" s="26"/>
      <c r="LRT60" s="26"/>
      <c r="LRU60" s="26"/>
      <c r="LRV60" s="26"/>
      <c r="LRW60" s="26"/>
      <c r="LRX60" s="26"/>
      <c r="LRY60" s="26"/>
      <c r="LRZ60" s="26"/>
      <c r="LSA60" s="26"/>
      <c r="LSB60" s="26"/>
      <c r="LSC60" s="26"/>
      <c r="LSD60" s="26"/>
      <c r="LSE60" s="26"/>
      <c r="LSF60" s="26"/>
      <c r="LSG60" s="26"/>
      <c r="LSH60" s="26"/>
      <c r="LSI60" s="26"/>
      <c r="LSJ60" s="26"/>
      <c r="LSK60" s="26"/>
      <c r="LSL60" s="26"/>
      <c r="LSM60" s="26"/>
      <c r="LSN60" s="26"/>
      <c r="LSO60" s="26"/>
      <c r="LSP60" s="26"/>
      <c r="LSQ60" s="26"/>
      <c r="LSR60" s="26"/>
      <c r="LSS60" s="26"/>
      <c r="LST60" s="26"/>
      <c r="LSU60" s="26"/>
      <c r="LSV60" s="26"/>
      <c r="LSW60" s="26"/>
      <c r="LSX60" s="26"/>
      <c r="LSY60" s="26"/>
      <c r="LSZ60" s="26"/>
      <c r="LTA60" s="26"/>
      <c r="LTB60" s="26"/>
      <c r="LTC60" s="26"/>
      <c r="LTD60" s="26"/>
      <c r="LTE60" s="26"/>
      <c r="LTF60" s="26"/>
      <c r="LTG60" s="26"/>
      <c r="LTH60" s="26"/>
      <c r="LTI60" s="26"/>
      <c r="LTJ60" s="26"/>
      <c r="LTK60" s="26"/>
      <c r="LTL60" s="26"/>
      <c r="LTM60" s="26"/>
      <c r="LTN60" s="26"/>
      <c r="LTO60" s="26"/>
      <c r="LTP60" s="26"/>
      <c r="LTQ60" s="26"/>
      <c r="LTR60" s="26"/>
      <c r="LTS60" s="26"/>
      <c r="LTT60" s="26"/>
      <c r="LTU60" s="26"/>
      <c r="LTV60" s="26"/>
      <c r="LTW60" s="26"/>
      <c r="LTX60" s="26"/>
      <c r="LTY60" s="26"/>
      <c r="LTZ60" s="26"/>
      <c r="LUA60" s="26"/>
      <c r="LUB60" s="26"/>
      <c r="LUC60" s="26"/>
      <c r="LUD60" s="26"/>
      <c r="LUE60" s="26"/>
      <c r="LUF60" s="26"/>
      <c r="LUG60" s="26"/>
      <c r="LUH60" s="26"/>
      <c r="LUI60" s="26"/>
      <c r="LUJ60" s="26"/>
      <c r="LUK60" s="26"/>
      <c r="LUL60" s="26"/>
      <c r="LUM60" s="26"/>
      <c r="LUN60" s="26"/>
      <c r="LUO60" s="26"/>
      <c r="LUP60" s="26"/>
      <c r="LUQ60" s="26"/>
      <c r="LUR60" s="26"/>
      <c r="LUS60" s="26"/>
      <c r="LUT60" s="26"/>
      <c r="LUU60" s="26"/>
      <c r="LUV60" s="26"/>
      <c r="LUW60" s="26"/>
      <c r="LUX60" s="26"/>
      <c r="LUY60" s="26"/>
      <c r="LUZ60" s="26"/>
      <c r="LVA60" s="26"/>
      <c r="LVB60" s="26"/>
      <c r="LVC60" s="26"/>
      <c r="LVD60" s="26"/>
      <c r="LVE60" s="26"/>
      <c r="LVF60" s="26"/>
      <c r="LVG60" s="26"/>
      <c r="LVH60" s="26"/>
      <c r="LVI60" s="26"/>
      <c r="LVJ60" s="26"/>
      <c r="LVK60" s="26"/>
      <c r="LVL60" s="26"/>
      <c r="LVM60" s="26"/>
      <c r="LVN60" s="26"/>
      <c r="LVO60" s="26"/>
      <c r="LVP60" s="26"/>
      <c r="LVQ60" s="26"/>
      <c r="LVR60" s="26"/>
      <c r="LVS60" s="26"/>
      <c r="LVT60" s="26"/>
      <c r="LVU60" s="26"/>
      <c r="LVV60" s="26"/>
      <c r="LVW60" s="26"/>
      <c r="LVX60" s="26"/>
      <c r="LVY60" s="26"/>
      <c r="LVZ60" s="26"/>
      <c r="LWA60" s="26"/>
      <c r="LWB60" s="26"/>
      <c r="LWC60" s="26"/>
      <c r="LWD60" s="26"/>
      <c r="LWE60" s="26"/>
      <c r="LWF60" s="26"/>
      <c r="LWG60" s="26"/>
      <c r="LWH60" s="26"/>
      <c r="LWI60" s="26"/>
      <c r="LWJ60" s="26"/>
      <c r="LWK60" s="26"/>
      <c r="LWL60" s="26"/>
      <c r="LWM60" s="26"/>
      <c r="LWN60" s="26"/>
      <c r="LWO60" s="26"/>
      <c r="LWP60" s="26"/>
      <c r="LWQ60" s="26"/>
      <c r="LWR60" s="26"/>
      <c r="LWS60" s="26"/>
      <c r="LWT60" s="26"/>
      <c r="LWU60" s="26"/>
      <c r="LWV60" s="26"/>
      <c r="LWW60" s="26"/>
      <c r="LWX60" s="26"/>
      <c r="LWY60" s="26"/>
      <c r="LWZ60" s="26"/>
      <c r="LXA60" s="26"/>
      <c r="LXB60" s="26"/>
      <c r="LXC60" s="26"/>
      <c r="LXD60" s="26"/>
      <c r="LXE60" s="26"/>
      <c r="LXF60" s="26"/>
      <c r="LXG60" s="26"/>
      <c r="LXH60" s="26"/>
      <c r="LXI60" s="26"/>
      <c r="LXJ60" s="26"/>
      <c r="LXK60" s="26"/>
      <c r="LXL60" s="26"/>
      <c r="LXM60" s="26"/>
      <c r="LXN60" s="26"/>
      <c r="LXO60" s="26"/>
      <c r="LXP60" s="26"/>
      <c r="LXQ60" s="26"/>
      <c r="LXR60" s="26"/>
      <c r="LXS60" s="26"/>
      <c r="LXT60" s="26"/>
      <c r="LXU60" s="26"/>
      <c r="LXV60" s="26"/>
      <c r="LXW60" s="26"/>
      <c r="LXX60" s="26"/>
      <c r="LXY60" s="26"/>
      <c r="LXZ60" s="26"/>
      <c r="LYA60" s="26"/>
      <c r="LYB60" s="26"/>
      <c r="LYC60" s="26"/>
      <c r="LYD60" s="26"/>
      <c r="LYE60" s="26"/>
      <c r="LYF60" s="26"/>
      <c r="LYG60" s="26"/>
      <c r="LYH60" s="26"/>
      <c r="LYI60" s="26"/>
      <c r="LYJ60" s="26"/>
      <c r="LYK60" s="26"/>
      <c r="LYL60" s="26"/>
      <c r="LYM60" s="26"/>
      <c r="LYN60" s="26"/>
      <c r="LYO60" s="26"/>
      <c r="LYP60" s="26"/>
      <c r="LYQ60" s="26"/>
      <c r="LYR60" s="26"/>
      <c r="LYS60" s="26"/>
      <c r="LYT60" s="26"/>
      <c r="LYU60" s="26"/>
      <c r="LYV60" s="26"/>
      <c r="LYW60" s="26"/>
      <c r="LYX60" s="26"/>
      <c r="LYY60" s="26"/>
      <c r="LYZ60" s="26"/>
      <c r="LZA60" s="26"/>
      <c r="LZB60" s="26"/>
      <c r="LZC60" s="26"/>
      <c r="LZD60" s="26"/>
      <c r="LZE60" s="26"/>
      <c r="LZF60" s="26"/>
      <c r="LZG60" s="26"/>
      <c r="LZH60" s="26"/>
      <c r="LZI60" s="26"/>
      <c r="LZJ60" s="26"/>
      <c r="LZK60" s="26"/>
      <c r="LZL60" s="26"/>
      <c r="LZM60" s="26"/>
      <c r="LZN60" s="26"/>
      <c r="LZO60" s="26"/>
      <c r="LZP60" s="26"/>
      <c r="LZQ60" s="26"/>
      <c r="LZR60" s="26"/>
      <c r="LZS60" s="26"/>
      <c r="LZT60" s="26"/>
      <c r="LZU60" s="26"/>
      <c r="LZV60" s="26"/>
      <c r="LZW60" s="26"/>
      <c r="LZX60" s="26"/>
      <c r="LZY60" s="26"/>
      <c r="LZZ60" s="26"/>
      <c r="MAA60" s="26"/>
      <c r="MAB60" s="26"/>
      <c r="MAC60" s="26"/>
      <c r="MAD60" s="26"/>
      <c r="MAE60" s="26"/>
      <c r="MAF60" s="26"/>
      <c r="MAG60" s="26"/>
      <c r="MAH60" s="26"/>
      <c r="MAI60" s="26"/>
      <c r="MAJ60" s="26"/>
      <c r="MAK60" s="26"/>
      <c r="MAL60" s="26"/>
      <c r="MAM60" s="26"/>
      <c r="MAN60" s="26"/>
      <c r="MAO60" s="26"/>
      <c r="MAP60" s="26"/>
      <c r="MAQ60" s="26"/>
      <c r="MAR60" s="26"/>
      <c r="MAS60" s="26"/>
      <c r="MAT60" s="26"/>
      <c r="MAU60" s="26"/>
      <c r="MAV60" s="26"/>
      <c r="MAW60" s="26"/>
      <c r="MAX60" s="26"/>
      <c r="MAY60" s="26"/>
      <c r="MAZ60" s="26"/>
      <c r="MBA60" s="26"/>
      <c r="MBB60" s="26"/>
      <c r="MBC60" s="26"/>
      <c r="MBD60" s="26"/>
      <c r="MBE60" s="26"/>
      <c r="MBF60" s="26"/>
      <c r="MBG60" s="26"/>
      <c r="MBH60" s="26"/>
      <c r="MBI60" s="26"/>
      <c r="MBJ60" s="26"/>
      <c r="MBK60" s="26"/>
      <c r="MBL60" s="26"/>
      <c r="MBM60" s="26"/>
      <c r="MBN60" s="26"/>
      <c r="MBO60" s="26"/>
      <c r="MBP60" s="26"/>
      <c r="MBQ60" s="26"/>
      <c r="MBR60" s="26"/>
      <c r="MBS60" s="26"/>
      <c r="MBT60" s="26"/>
      <c r="MBU60" s="26"/>
      <c r="MBV60" s="26"/>
      <c r="MBW60" s="26"/>
      <c r="MBX60" s="26"/>
      <c r="MBY60" s="26"/>
      <c r="MBZ60" s="26"/>
      <c r="MCA60" s="26"/>
      <c r="MCB60" s="26"/>
      <c r="MCC60" s="26"/>
      <c r="MCD60" s="26"/>
      <c r="MCE60" s="26"/>
      <c r="MCF60" s="26"/>
      <c r="MCG60" s="26"/>
      <c r="MCH60" s="26"/>
      <c r="MCI60" s="26"/>
      <c r="MCJ60" s="26"/>
      <c r="MCK60" s="26"/>
      <c r="MCL60" s="26"/>
      <c r="MCM60" s="26"/>
      <c r="MCN60" s="26"/>
      <c r="MCO60" s="26"/>
      <c r="MCP60" s="26"/>
      <c r="MCQ60" s="26"/>
      <c r="MCR60" s="26"/>
      <c r="MCS60" s="26"/>
      <c r="MCT60" s="26"/>
      <c r="MCU60" s="26"/>
      <c r="MCV60" s="26"/>
      <c r="MCW60" s="26"/>
      <c r="MCX60" s="26"/>
      <c r="MCY60" s="26"/>
      <c r="MCZ60" s="26"/>
      <c r="MDA60" s="26"/>
      <c r="MDB60" s="26"/>
      <c r="MDC60" s="26"/>
      <c r="MDD60" s="26"/>
      <c r="MDE60" s="26"/>
      <c r="MDF60" s="26"/>
      <c r="MDG60" s="26"/>
      <c r="MDH60" s="26"/>
      <c r="MDI60" s="26"/>
      <c r="MDJ60" s="26"/>
      <c r="MDK60" s="26"/>
      <c r="MDL60" s="26"/>
      <c r="MDM60" s="26"/>
      <c r="MDN60" s="26"/>
      <c r="MDO60" s="26"/>
      <c r="MDP60" s="26"/>
      <c r="MDQ60" s="26"/>
      <c r="MDR60" s="26"/>
      <c r="MDS60" s="26"/>
      <c r="MDT60" s="26"/>
      <c r="MDU60" s="26"/>
      <c r="MDV60" s="26"/>
      <c r="MDW60" s="26"/>
      <c r="MDX60" s="26"/>
      <c r="MDY60" s="26"/>
      <c r="MDZ60" s="26"/>
      <c r="MEA60" s="26"/>
      <c r="MEB60" s="26"/>
      <c r="MEC60" s="26"/>
      <c r="MED60" s="26"/>
      <c r="MEE60" s="26"/>
      <c r="MEF60" s="26"/>
      <c r="MEG60" s="26"/>
      <c r="MEH60" s="26"/>
      <c r="MEI60" s="26"/>
      <c r="MEJ60" s="26"/>
      <c r="MEK60" s="26"/>
      <c r="MEL60" s="26"/>
      <c r="MEM60" s="26"/>
      <c r="MEN60" s="26"/>
      <c r="MEO60" s="26"/>
      <c r="MEP60" s="26"/>
      <c r="MEQ60" s="26"/>
      <c r="MER60" s="26"/>
      <c r="MES60" s="26"/>
      <c r="MET60" s="26"/>
      <c r="MEU60" s="26"/>
      <c r="MEV60" s="26"/>
      <c r="MEW60" s="26"/>
      <c r="MEX60" s="26"/>
      <c r="MEY60" s="26"/>
      <c r="MEZ60" s="26"/>
      <c r="MFA60" s="26"/>
      <c r="MFB60" s="26"/>
      <c r="MFC60" s="26"/>
      <c r="MFD60" s="26"/>
      <c r="MFE60" s="26"/>
      <c r="MFF60" s="26"/>
      <c r="MFG60" s="26"/>
      <c r="MFH60" s="26"/>
      <c r="MFI60" s="26"/>
      <c r="MFJ60" s="26"/>
      <c r="MFK60" s="26"/>
      <c r="MFL60" s="26"/>
      <c r="MFM60" s="26"/>
      <c r="MFN60" s="26"/>
      <c r="MFO60" s="26"/>
      <c r="MFP60" s="26"/>
      <c r="MFQ60" s="26"/>
      <c r="MFR60" s="26"/>
      <c r="MFS60" s="26"/>
      <c r="MFT60" s="26"/>
      <c r="MFU60" s="26"/>
      <c r="MFV60" s="26"/>
      <c r="MFW60" s="26"/>
      <c r="MFX60" s="26"/>
      <c r="MFY60" s="26"/>
      <c r="MFZ60" s="26"/>
      <c r="MGA60" s="26"/>
      <c r="MGB60" s="26"/>
      <c r="MGC60" s="26"/>
      <c r="MGD60" s="26"/>
      <c r="MGE60" s="26"/>
      <c r="MGF60" s="26"/>
      <c r="MGG60" s="26"/>
      <c r="MGH60" s="26"/>
      <c r="MGI60" s="26"/>
      <c r="MGJ60" s="26"/>
      <c r="MGK60" s="26"/>
      <c r="MGL60" s="26"/>
      <c r="MGM60" s="26"/>
      <c r="MGN60" s="26"/>
      <c r="MGO60" s="26"/>
      <c r="MGP60" s="26"/>
      <c r="MGQ60" s="26"/>
      <c r="MGR60" s="26"/>
      <c r="MGS60" s="26"/>
      <c r="MGT60" s="26"/>
      <c r="MGU60" s="26"/>
      <c r="MGV60" s="26"/>
      <c r="MGW60" s="26"/>
      <c r="MGX60" s="26"/>
      <c r="MGY60" s="26"/>
      <c r="MGZ60" s="26"/>
      <c r="MHA60" s="26"/>
      <c r="MHB60" s="26"/>
      <c r="MHC60" s="26"/>
      <c r="MHD60" s="26"/>
      <c r="MHE60" s="26"/>
      <c r="MHF60" s="26"/>
      <c r="MHG60" s="26"/>
      <c r="MHH60" s="26"/>
      <c r="MHI60" s="26"/>
      <c r="MHJ60" s="26"/>
      <c r="MHK60" s="26"/>
      <c r="MHL60" s="26"/>
      <c r="MHM60" s="26"/>
      <c r="MHN60" s="26"/>
      <c r="MHO60" s="26"/>
      <c r="MHP60" s="26"/>
      <c r="MHQ60" s="26"/>
      <c r="MHR60" s="26"/>
      <c r="MHS60" s="26"/>
      <c r="MHT60" s="26"/>
      <c r="MHU60" s="26"/>
      <c r="MHV60" s="26"/>
      <c r="MHW60" s="26"/>
      <c r="MHX60" s="26"/>
      <c r="MHY60" s="26"/>
      <c r="MHZ60" s="26"/>
      <c r="MIA60" s="26"/>
      <c r="MIB60" s="26"/>
      <c r="MIC60" s="26"/>
      <c r="MID60" s="26"/>
      <c r="MIE60" s="26"/>
      <c r="MIF60" s="26"/>
      <c r="MIG60" s="26"/>
      <c r="MIH60" s="26"/>
      <c r="MII60" s="26"/>
      <c r="MIJ60" s="26"/>
      <c r="MIK60" s="26"/>
      <c r="MIL60" s="26"/>
      <c r="MIM60" s="26"/>
      <c r="MIN60" s="26"/>
      <c r="MIO60" s="26"/>
      <c r="MIP60" s="26"/>
      <c r="MIQ60" s="26"/>
      <c r="MIR60" s="26"/>
      <c r="MIS60" s="26"/>
      <c r="MIT60" s="26"/>
      <c r="MIU60" s="26"/>
      <c r="MIV60" s="26"/>
      <c r="MIW60" s="26"/>
      <c r="MIX60" s="26"/>
      <c r="MIY60" s="26"/>
      <c r="MIZ60" s="26"/>
      <c r="MJA60" s="26"/>
      <c r="MJB60" s="26"/>
      <c r="MJC60" s="26"/>
      <c r="MJD60" s="26"/>
      <c r="MJE60" s="26"/>
      <c r="MJF60" s="26"/>
      <c r="MJG60" s="26"/>
      <c r="MJH60" s="26"/>
      <c r="MJI60" s="26"/>
      <c r="MJJ60" s="26"/>
      <c r="MJK60" s="26"/>
      <c r="MJL60" s="26"/>
      <c r="MJM60" s="26"/>
      <c r="MJN60" s="26"/>
      <c r="MJO60" s="26"/>
      <c r="MJP60" s="26"/>
      <c r="MJQ60" s="26"/>
      <c r="MJR60" s="26"/>
      <c r="MJS60" s="26"/>
      <c r="MJT60" s="26"/>
      <c r="MJU60" s="26"/>
      <c r="MJV60" s="26"/>
      <c r="MJW60" s="26"/>
      <c r="MJX60" s="26"/>
      <c r="MJY60" s="26"/>
      <c r="MJZ60" s="26"/>
      <c r="MKA60" s="26"/>
      <c r="MKB60" s="26"/>
      <c r="MKC60" s="26"/>
      <c r="MKD60" s="26"/>
      <c r="MKE60" s="26"/>
      <c r="MKF60" s="26"/>
      <c r="MKG60" s="26"/>
      <c r="MKH60" s="26"/>
      <c r="MKI60" s="26"/>
      <c r="MKJ60" s="26"/>
      <c r="MKK60" s="26"/>
      <c r="MKL60" s="26"/>
      <c r="MKM60" s="26"/>
      <c r="MKN60" s="26"/>
      <c r="MKO60" s="26"/>
      <c r="MKP60" s="26"/>
      <c r="MKQ60" s="26"/>
      <c r="MKR60" s="26"/>
      <c r="MKS60" s="26"/>
      <c r="MKT60" s="26"/>
      <c r="MKU60" s="26"/>
      <c r="MKV60" s="26"/>
      <c r="MKW60" s="26"/>
      <c r="MKX60" s="26"/>
      <c r="MKY60" s="26"/>
      <c r="MKZ60" s="26"/>
      <c r="MLA60" s="26"/>
      <c r="MLB60" s="26"/>
      <c r="MLC60" s="26"/>
      <c r="MLD60" s="26"/>
      <c r="MLE60" s="26"/>
      <c r="MLF60" s="26"/>
      <c r="MLG60" s="26"/>
      <c r="MLH60" s="26"/>
      <c r="MLI60" s="26"/>
      <c r="MLJ60" s="26"/>
      <c r="MLK60" s="26"/>
      <c r="MLL60" s="26"/>
      <c r="MLM60" s="26"/>
      <c r="MLN60" s="26"/>
      <c r="MLO60" s="26"/>
      <c r="MLP60" s="26"/>
      <c r="MLQ60" s="26"/>
      <c r="MLR60" s="26"/>
      <c r="MLS60" s="26"/>
      <c r="MLT60" s="26"/>
      <c r="MLU60" s="26"/>
      <c r="MLV60" s="26"/>
      <c r="MLW60" s="26"/>
      <c r="MLX60" s="26"/>
      <c r="MLY60" s="26"/>
      <c r="MLZ60" s="26"/>
      <c r="MMA60" s="26"/>
      <c r="MMB60" s="26"/>
      <c r="MMC60" s="26"/>
      <c r="MMD60" s="26"/>
      <c r="MME60" s="26"/>
      <c r="MMF60" s="26"/>
      <c r="MMG60" s="26"/>
      <c r="MMH60" s="26"/>
      <c r="MMI60" s="26"/>
      <c r="MMJ60" s="26"/>
      <c r="MMK60" s="26"/>
      <c r="MML60" s="26"/>
      <c r="MMM60" s="26"/>
      <c r="MMN60" s="26"/>
      <c r="MMO60" s="26"/>
      <c r="MMP60" s="26"/>
      <c r="MMQ60" s="26"/>
      <c r="MMR60" s="26"/>
      <c r="MMS60" s="26"/>
      <c r="MMT60" s="26"/>
      <c r="MMU60" s="26"/>
      <c r="MMV60" s="26"/>
      <c r="MMW60" s="26"/>
      <c r="MMX60" s="26"/>
      <c r="MMY60" s="26"/>
      <c r="MMZ60" s="26"/>
      <c r="MNA60" s="26"/>
      <c r="MNB60" s="26"/>
      <c r="MNC60" s="26"/>
      <c r="MND60" s="26"/>
      <c r="MNE60" s="26"/>
      <c r="MNF60" s="26"/>
      <c r="MNG60" s="26"/>
      <c r="MNH60" s="26"/>
      <c r="MNI60" s="26"/>
      <c r="MNJ60" s="26"/>
      <c r="MNK60" s="26"/>
      <c r="MNL60" s="26"/>
      <c r="MNM60" s="26"/>
      <c r="MNN60" s="26"/>
      <c r="MNO60" s="26"/>
      <c r="MNP60" s="26"/>
      <c r="MNQ60" s="26"/>
      <c r="MNR60" s="26"/>
      <c r="MNS60" s="26"/>
      <c r="MNT60" s="26"/>
      <c r="MNU60" s="26"/>
      <c r="MNV60" s="26"/>
      <c r="MNW60" s="26"/>
      <c r="MNX60" s="26"/>
      <c r="MNY60" s="26"/>
      <c r="MNZ60" s="26"/>
      <c r="MOA60" s="26"/>
      <c r="MOB60" s="26"/>
      <c r="MOC60" s="26"/>
      <c r="MOD60" s="26"/>
      <c r="MOE60" s="26"/>
      <c r="MOF60" s="26"/>
      <c r="MOG60" s="26"/>
      <c r="MOH60" s="26"/>
      <c r="MOI60" s="26"/>
      <c r="MOJ60" s="26"/>
      <c r="MOK60" s="26"/>
      <c r="MOL60" s="26"/>
      <c r="MOM60" s="26"/>
      <c r="MON60" s="26"/>
      <c r="MOO60" s="26"/>
      <c r="MOP60" s="26"/>
      <c r="MOQ60" s="26"/>
      <c r="MOR60" s="26"/>
      <c r="MOS60" s="26"/>
      <c r="MOT60" s="26"/>
      <c r="MOU60" s="26"/>
      <c r="MOV60" s="26"/>
      <c r="MOW60" s="26"/>
      <c r="MOX60" s="26"/>
      <c r="MOY60" s="26"/>
      <c r="MOZ60" s="26"/>
      <c r="MPA60" s="26"/>
      <c r="MPB60" s="26"/>
      <c r="MPC60" s="26"/>
      <c r="MPD60" s="26"/>
      <c r="MPE60" s="26"/>
      <c r="MPF60" s="26"/>
      <c r="MPG60" s="26"/>
      <c r="MPH60" s="26"/>
      <c r="MPI60" s="26"/>
      <c r="MPJ60" s="26"/>
      <c r="MPK60" s="26"/>
      <c r="MPL60" s="26"/>
      <c r="MPM60" s="26"/>
      <c r="MPN60" s="26"/>
      <c r="MPO60" s="26"/>
      <c r="MPP60" s="26"/>
      <c r="MPQ60" s="26"/>
      <c r="MPR60" s="26"/>
      <c r="MPS60" s="26"/>
      <c r="MPT60" s="26"/>
      <c r="MPU60" s="26"/>
      <c r="MPV60" s="26"/>
      <c r="MPW60" s="26"/>
      <c r="MPX60" s="26"/>
      <c r="MPY60" s="26"/>
      <c r="MPZ60" s="26"/>
      <c r="MQA60" s="26"/>
      <c r="MQB60" s="26"/>
      <c r="MQC60" s="26"/>
      <c r="MQD60" s="26"/>
      <c r="MQE60" s="26"/>
      <c r="MQF60" s="26"/>
      <c r="MQG60" s="26"/>
      <c r="MQH60" s="26"/>
      <c r="MQI60" s="26"/>
      <c r="MQJ60" s="26"/>
      <c r="MQK60" s="26"/>
      <c r="MQL60" s="26"/>
      <c r="MQM60" s="26"/>
      <c r="MQN60" s="26"/>
      <c r="MQO60" s="26"/>
      <c r="MQP60" s="26"/>
      <c r="MQQ60" s="26"/>
      <c r="MQR60" s="26"/>
      <c r="MQS60" s="26"/>
      <c r="MQT60" s="26"/>
      <c r="MQU60" s="26"/>
      <c r="MQV60" s="26"/>
      <c r="MQW60" s="26"/>
      <c r="MQX60" s="26"/>
      <c r="MQY60" s="26"/>
      <c r="MQZ60" s="26"/>
      <c r="MRA60" s="26"/>
      <c r="MRB60" s="26"/>
      <c r="MRC60" s="26"/>
      <c r="MRD60" s="26"/>
      <c r="MRE60" s="26"/>
      <c r="MRF60" s="26"/>
      <c r="MRG60" s="26"/>
      <c r="MRH60" s="26"/>
      <c r="MRI60" s="26"/>
      <c r="MRJ60" s="26"/>
      <c r="MRK60" s="26"/>
      <c r="MRL60" s="26"/>
      <c r="MRM60" s="26"/>
      <c r="MRN60" s="26"/>
      <c r="MRO60" s="26"/>
      <c r="MRP60" s="26"/>
      <c r="MRQ60" s="26"/>
      <c r="MRR60" s="26"/>
      <c r="MRS60" s="26"/>
      <c r="MRT60" s="26"/>
      <c r="MRU60" s="26"/>
      <c r="MRV60" s="26"/>
      <c r="MRW60" s="26"/>
      <c r="MRX60" s="26"/>
      <c r="MRY60" s="26"/>
      <c r="MRZ60" s="26"/>
      <c r="MSA60" s="26"/>
      <c r="MSB60" s="26"/>
      <c r="MSC60" s="26"/>
      <c r="MSD60" s="26"/>
      <c r="MSE60" s="26"/>
      <c r="MSF60" s="26"/>
      <c r="MSG60" s="26"/>
      <c r="MSH60" s="26"/>
      <c r="MSI60" s="26"/>
      <c r="MSJ60" s="26"/>
      <c r="MSK60" s="26"/>
      <c r="MSL60" s="26"/>
      <c r="MSM60" s="26"/>
      <c r="MSN60" s="26"/>
      <c r="MSO60" s="26"/>
      <c r="MSP60" s="26"/>
      <c r="MSQ60" s="26"/>
      <c r="MSR60" s="26"/>
      <c r="MSS60" s="26"/>
      <c r="MST60" s="26"/>
      <c r="MSU60" s="26"/>
      <c r="MSV60" s="26"/>
      <c r="MSW60" s="26"/>
      <c r="MSX60" s="26"/>
      <c r="MSY60" s="26"/>
      <c r="MSZ60" s="26"/>
      <c r="MTA60" s="26"/>
      <c r="MTB60" s="26"/>
      <c r="MTC60" s="26"/>
      <c r="MTD60" s="26"/>
      <c r="MTE60" s="26"/>
      <c r="MTF60" s="26"/>
      <c r="MTG60" s="26"/>
      <c r="MTH60" s="26"/>
      <c r="MTI60" s="26"/>
      <c r="MTJ60" s="26"/>
      <c r="MTK60" s="26"/>
      <c r="MTL60" s="26"/>
      <c r="MTM60" s="26"/>
      <c r="MTN60" s="26"/>
      <c r="MTO60" s="26"/>
      <c r="MTP60" s="26"/>
      <c r="MTQ60" s="26"/>
      <c r="MTR60" s="26"/>
      <c r="MTS60" s="26"/>
      <c r="MTT60" s="26"/>
      <c r="MTU60" s="26"/>
      <c r="MTV60" s="26"/>
      <c r="MTW60" s="26"/>
      <c r="MTX60" s="26"/>
      <c r="MTY60" s="26"/>
      <c r="MTZ60" s="26"/>
      <c r="MUA60" s="26"/>
      <c r="MUB60" s="26"/>
      <c r="MUC60" s="26"/>
      <c r="MUD60" s="26"/>
      <c r="MUE60" s="26"/>
      <c r="MUF60" s="26"/>
      <c r="MUG60" s="26"/>
      <c r="MUH60" s="26"/>
      <c r="MUI60" s="26"/>
      <c r="MUJ60" s="26"/>
      <c r="MUK60" s="26"/>
      <c r="MUL60" s="26"/>
      <c r="MUM60" s="26"/>
      <c r="MUN60" s="26"/>
      <c r="MUO60" s="26"/>
      <c r="MUP60" s="26"/>
      <c r="MUQ60" s="26"/>
      <c r="MUR60" s="26"/>
      <c r="MUS60" s="26"/>
      <c r="MUT60" s="26"/>
      <c r="MUU60" s="26"/>
      <c r="MUV60" s="26"/>
      <c r="MUW60" s="26"/>
      <c r="MUX60" s="26"/>
      <c r="MUY60" s="26"/>
      <c r="MUZ60" s="26"/>
      <c r="MVA60" s="26"/>
      <c r="MVB60" s="26"/>
      <c r="MVC60" s="26"/>
      <c r="MVD60" s="26"/>
      <c r="MVE60" s="26"/>
      <c r="MVF60" s="26"/>
      <c r="MVG60" s="26"/>
      <c r="MVH60" s="26"/>
      <c r="MVI60" s="26"/>
      <c r="MVJ60" s="26"/>
      <c r="MVK60" s="26"/>
      <c r="MVL60" s="26"/>
      <c r="MVM60" s="26"/>
      <c r="MVN60" s="26"/>
      <c r="MVO60" s="26"/>
      <c r="MVP60" s="26"/>
      <c r="MVQ60" s="26"/>
      <c r="MVR60" s="26"/>
      <c r="MVS60" s="26"/>
      <c r="MVT60" s="26"/>
      <c r="MVU60" s="26"/>
      <c r="MVV60" s="26"/>
      <c r="MVW60" s="26"/>
      <c r="MVX60" s="26"/>
      <c r="MVY60" s="26"/>
      <c r="MVZ60" s="26"/>
      <c r="MWA60" s="26"/>
      <c r="MWB60" s="26"/>
      <c r="MWC60" s="26"/>
      <c r="MWD60" s="26"/>
      <c r="MWE60" s="26"/>
      <c r="MWF60" s="26"/>
      <c r="MWG60" s="26"/>
      <c r="MWH60" s="26"/>
      <c r="MWI60" s="26"/>
      <c r="MWJ60" s="26"/>
      <c r="MWK60" s="26"/>
      <c r="MWL60" s="26"/>
      <c r="MWM60" s="26"/>
      <c r="MWN60" s="26"/>
      <c r="MWO60" s="26"/>
      <c r="MWP60" s="26"/>
      <c r="MWQ60" s="26"/>
      <c r="MWR60" s="26"/>
      <c r="MWS60" s="26"/>
      <c r="MWT60" s="26"/>
      <c r="MWU60" s="26"/>
      <c r="MWV60" s="26"/>
      <c r="MWW60" s="26"/>
      <c r="MWX60" s="26"/>
      <c r="MWY60" s="26"/>
      <c r="MWZ60" s="26"/>
      <c r="MXA60" s="26"/>
      <c r="MXB60" s="26"/>
      <c r="MXC60" s="26"/>
      <c r="MXD60" s="26"/>
      <c r="MXE60" s="26"/>
      <c r="MXF60" s="26"/>
      <c r="MXG60" s="26"/>
      <c r="MXH60" s="26"/>
      <c r="MXI60" s="26"/>
      <c r="MXJ60" s="26"/>
      <c r="MXK60" s="26"/>
      <c r="MXL60" s="26"/>
      <c r="MXM60" s="26"/>
      <c r="MXN60" s="26"/>
      <c r="MXO60" s="26"/>
      <c r="MXP60" s="26"/>
      <c r="MXQ60" s="26"/>
      <c r="MXR60" s="26"/>
      <c r="MXS60" s="26"/>
      <c r="MXT60" s="26"/>
      <c r="MXU60" s="26"/>
      <c r="MXV60" s="26"/>
      <c r="MXW60" s="26"/>
      <c r="MXX60" s="26"/>
      <c r="MXY60" s="26"/>
      <c r="MXZ60" s="26"/>
      <c r="MYA60" s="26"/>
      <c r="MYB60" s="26"/>
      <c r="MYC60" s="26"/>
      <c r="MYD60" s="26"/>
      <c r="MYE60" s="26"/>
      <c r="MYF60" s="26"/>
      <c r="MYG60" s="26"/>
      <c r="MYH60" s="26"/>
      <c r="MYI60" s="26"/>
      <c r="MYJ60" s="26"/>
      <c r="MYK60" s="26"/>
      <c r="MYL60" s="26"/>
      <c r="MYM60" s="26"/>
      <c r="MYN60" s="26"/>
      <c r="MYO60" s="26"/>
      <c r="MYP60" s="26"/>
      <c r="MYQ60" s="26"/>
      <c r="MYR60" s="26"/>
      <c r="MYS60" s="26"/>
      <c r="MYT60" s="26"/>
      <c r="MYU60" s="26"/>
      <c r="MYV60" s="26"/>
      <c r="MYW60" s="26"/>
      <c r="MYX60" s="26"/>
      <c r="MYY60" s="26"/>
      <c r="MYZ60" s="26"/>
      <c r="MZA60" s="26"/>
      <c r="MZB60" s="26"/>
      <c r="MZC60" s="26"/>
      <c r="MZD60" s="26"/>
      <c r="MZE60" s="26"/>
      <c r="MZF60" s="26"/>
      <c r="MZG60" s="26"/>
      <c r="MZH60" s="26"/>
      <c r="MZI60" s="26"/>
      <c r="MZJ60" s="26"/>
      <c r="MZK60" s="26"/>
      <c r="MZL60" s="26"/>
      <c r="MZM60" s="26"/>
      <c r="MZN60" s="26"/>
      <c r="MZO60" s="26"/>
      <c r="MZP60" s="26"/>
      <c r="MZQ60" s="26"/>
      <c r="MZR60" s="26"/>
      <c r="MZS60" s="26"/>
      <c r="MZT60" s="26"/>
      <c r="MZU60" s="26"/>
      <c r="MZV60" s="26"/>
      <c r="MZW60" s="26"/>
      <c r="MZX60" s="26"/>
      <c r="MZY60" s="26"/>
      <c r="MZZ60" s="26"/>
      <c r="NAA60" s="26"/>
      <c r="NAB60" s="26"/>
      <c r="NAC60" s="26"/>
      <c r="NAD60" s="26"/>
      <c r="NAE60" s="26"/>
      <c r="NAF60" s="26"/>
      <c r="NAG60" s="26"/>
      <c r="NAH60" s="26"/>
      <c r="NAI60" s="26"/>
      <c r="NAJ60" s="26"/>
      <c r="NAK60" s="26"/>
      <c r="NAL60" s="26"/>
      <c r="NAM60" s="26"/>
      <c r="NAN60" s="26"/>
      <c r="NAO60" s="26"/>
      <c r="NAP60" s="26"/>
      <c r="NAQ60" s="26"/>
      <c r="NAR60" s="26"/>
      <c r="NAS60" s="26"/>
      <c r="NAT60" s="26"/>
      <c r="NAU60" s="26"/>
      <c r="NAV60" s="26"/>
      <c r="NAW60" s="26"/>
      <c r="NAX60" s="26"/>
      <c r="NAY60" s="26"/>
      <c r="NAZ60" s="26"/>
      <c r="NBA60" s="26"/>
      <c r="NBB60" s="26"/>
      <c r="NBC60" s="26"/>
      <c r="NBD60" s="26"/>
      <c r="NBE60" s="26"/>
      <c r="NBF60" s="26"/>
      <c r="NBG60" s="26"/>
      <c r="NBH60" s="26"/>
      <c r="NBI60" s="26"/>
      <c r="NBJ60" s="26"/>
      <c r="NBK60" s="26"/>
      <c r="NBL60" s="26"/>
      <c r="NBM60" s="26"/>
      <c r="NBN60" s="26"/>
      <c r="NBO60" s="26"/>
      <c r="NBP60" s="26"/>
      <c r="NBQ60" s="26"/>
      <c r="NBR60" s="26"/>
      <c r="NBS60" s="26"/>
      <c r="NBT60" s="26"/>
      <c r="NBU60" s="26"/>
      <c r="NBV60" s="26"/>
      <c r="NBW60" s="26"/>
      <c r="NBX60" s="26"/>
      <c r="NBY60" s="26"/>
      <c r="NBZ60" s="26"/>
      <c r="NCA60" s="26"/>
      <c r="NCB60" s="26"/>
      <c r="NCC60" s="26"/>
      <c r="NCD60" s="26"/>
      <c r="NCE60" s="26"/>
      <c r="NCF60" s="26"/>
      <c r="NCG60" s="26"/>
      <c r="NCH60" s="26"/>
      <c r="NCI60" s="26"/>
      <c r="NCJ60" s="26"/>
      <c r="NCK60" s="26"/>
      <c r="NCL60" s="26"/>
      <c r="NCM60" s="26"/>
      <c r="NCN60" s="26"/>
      <c r="NCO60" s="26"/>
      <c r="NCP60" s="26"/>
      <c r="NCQ60" s="26"/>
      <c r="NCR60" s="26"/>
      <c r="NCS60" s="26"/>
      <c r="NCT60" s="26"/>
      <c r="NCU60" s="26"/>
      <c r="NCV60" s="26"/>
      <c r="NCW60" s="26"/>
      <c r="NCX60" s="26"/>
      <c r="NCY60" s="26"/>
      <c r="NCZ60" s="26"/>
      <c r="NDA60" s="26"/>
      <c r="NDB60" s="26"/>
      <c r="NDC60" s="26"/>
      <c r="NDD60" s="26"/>
      <c r="NDE60" s="26"/>
      <c r="NDF60" s="26"/>
      <c r="NDG60" s="26"/>
      <c r="NDH60" s="26"/>
      <c r="NDI60" s="26"/>
      <c r="NDJ60" s="26"/>
      <c r="NDK60" s="26"/>
      <c r="NDL60" s="26"/>
      <c r="NDM60" s="26"/>
      <c r="NDN60" s="26"/>
      <c r="NDO60" s="26"/>
      <c r="NDP60" s="26"/>
      <c r="NDQ60" s="26"/>
      <c r="NDR60" s="26"/>
      <c r="NDS60" s="26"/>
      <c r="NDT60" s="26"/>
      <c r="NDU60" s="26"/>
      <c r="NDV60" s="26"/>
      <c r="NDW60" s="26"/>
      <c r="NDX60" s="26"/>
      <c r="NDY60" s="26"/>
      <c r="NDZ60" s="26"/>
      <c r="NEA60" s="26"/>
      <c r="NEB60" s="26"/>
      <c r="NEC60" s="26"/>
      <c r="NED60" s="26"/>
      <c r="NEE60" s="26"/>
      <c r="NEF60" s="26"/>
      <c r="NEG60" s="26"/>
      <c r="NEH60" s="26"/>
      <c r="NEI60" s="26"/>
      <c r="NEJ60" s="26"/>
      <c r="NEK60" s="26"/>
      <c r="NEL60" s="26"/>
      <c r="NEM60" s="26"/>
      <c r="NEN60" s="26"/>
      <c r="NEO60" s="26"/>
      <c r="NEP60" s="26"/>
      <c r="NEQ60" s="26"/>
      <c r="NER60" s="26"/>
      <c r="NES60" s="26"/>
      <c r="NET60" s="26"/>
      <c r="NEU60" s="26"/>
      <c r="NEV60" s="26"/>
      <c r="NEW60" s="26"/>
      <c r="NEX60" s="26"/>
      <c r="NEY60" s="26"/>
      <c r="NEZ60" s="26"/>
      <c r="NFA60" s="26"/>
      <c r="NFB60" s="26"/>
      <c r="NFC60" s="26"/>
      <c r="NFD60" s="26"/>
      <c r="NFE60" s="26"/>
      <c r="NFF60" s="26"/>
      <c r="NFG60" s="26"/>
      <c r="NFH60" s="26"/>
      <c r="NFI60" s="26"/>
      <c r="NFJ60" s="26"/>
      <c r="NFK60" s="26"/>
      <c r="NFL60" s="26"/>
      <c r="NFM60" s="26"/>
      <c r="NFN60" s="26"/>
      <c r="NFO60" s="26"/>
      <c r="NFP60" s="26"/>
      <c r="NFQ60" s="26"/>
      <c r="NFR60" s="26"/>
      <c r="NFS60" s="26"/>
      <c r="NFT60" s="26"/>
      <c r="NFU60" s="26"/>
      <c r="NFV60" s="26"/>
      <c r="NFW60" s="26"/>
      <c r="NFX60" s="26"/>
      <c r="NFY60" s="26"/>
      <c r="NFZ60" s="26"/>
      <c r="NGA60" s="26"/>
      <c r="NGB60" s="26"/>
      <c r="NGC60" s="26"/>
      <c r="NGD60" s="26"/>
      <c r="NGE60" s="26"/>
      <c r="NGF60" s="26"/>
      <c r="NGG60" s="26"/>
      <c r="NGH60" s="26"/>
      <c r="NGI60" s="26"/>
      <c r="NGJ60" s="26"/>
      <c r="NGK60" s="26"/>
      <c r="NGL60" s="26"/>
      <c r="NGM60" s="26"/>
      <c r="NGN60" s="26"/>
      <c r="NGO60" s="26"/>
      <c r="NGP60" s="26"/>
      <c r="NGQ60" s="26"/>
      <c r="NGR60" s="26"/>
      <c r="NGS60" s="26"/>
      <c r="NGT60" s="26"/>
      <c r="NGU60" s="26"/>
      <c r="NGV60" s="26"/>
      <c r="NGW60" s="26"/>
      <c r="NGX60" s="26"/>
      <c r="NGY60" s="26"/>
      <c r="NGZ60" s="26"/>
      <c r="NHA60" s="26"/>
      <c r="NHB60" s="26"/>
      <c r="NHC60" s="26"/>
      <c r="NHD60" s="26"/>
      <c r="NHE60" s="26"/>
      <c r="NHF60" s="26"/>
      <c r="NHG60" s="26"/>
      <c r="NHH60" s="26"/>
      <c r="NHI60" s="26"/>
      <c r="NHJ60" s="26"/>
      <c r="NHK60" s="26"/>
      <c r="NHL60" s="26"/>
      <c r="NHM60" s="26"/>
      <c r="NHN60" s="26"/>
      <c r="NHO60" s="26"/>
      <c r="NHP60" s="26"/>
      <c r="NHQ60" s="26"/>
      <c r="NHR60" s="26"/>
      <c r="NHS60" s="26"/>
      <c r="NHT60" s="26"/>
      <c r="NHU60" s="26"/>
      <c r="NHV60" s="26"/>
      <c r="NHW60" s="26"/>
      <c r="NHX60" s="26"/>
      <c r="NHY60" s="26"/>
      <c r="NHZ60" s="26"/>
      <c r="NIA60" s="26"/>
      <c r="NIB60" s="26"/>
      <c r="NIC60" s="26"/>
      <c r="NID60" s="26"/>
      <c r="NIE60" s="26"/>
      <c r="NIF60" s="26"/>
      <c r="NIG60" s="26"/>
      <c r="NIH60" s="26"/>
      <c r="NII60" s="26"/>
      <c r="NIJ60" s="26"/>
      <c r="NIK60" s="26"/>
      <c r="NIL60" s="26"/>
      <c r="NIM60" s="26"/>
      <c r="NIN60" s="26"/>
      <c r="NIO60" s="26"/>
      <c r="NIP60" s="26"/>
      <c r="NIQ60" s="26"/>
      <c r="NIR60" s="26"/>
      <c r="NIS60" s="26"/>
      <c r="NIT60" s="26"/>
      <c r="NIU60" s="26"/>
      <c r="NIV60" s="26"/>
      <c r="NIW60" s="26"/>
      <c r="NIX60" s="26"/>
      <c r="NIY60" s="26"/>
      <c r="NIZ60" s="26"/>
      <c r="NJA60" s="26"/>
      <c r="NJB60" s="26"/>
      <c r="NJC60" s="26"/>
      <c r="NJD60" s="26"/>
      <c r="NJE60" s="26"/>
      <c r="NJF60" s="26"/>
      <c r="NJG60" s="26"/>
      <c r="NJH60" s="26"/>
      <c r="NJI60" s="26"/>
      <c r="NJJ60" s="26"/>
      <c r="NJK60" s="26"/>
      <c r="NJL60" s="26"/>
      <c r="NJM60" s="26"/>
      <c r="NJN60" s="26"/>
      <c r="NJO60" s="26"/>
      <c r="NJP60" s="26"/>
      <c r="NJQ60" s="26"/>
      <c r="NJR60" s="26"/>
      <c r="NJS60" s="26"/>
      <c r="NJT60" s="26"/>
      <c r="NJU60" s="26"/>
      <c r="NJV60" s="26"/>
      <c r="NJW60" s="26"/>
      <c r="NJX60" s="26"/>
      <c r="NJY60" s="26"/>
      <c r="NJZ60" s="26"/>
      <c r="NKA60" s="26"/>
      <c r="NKB60" s="26"/>
      <c r="NKC60" s="26"/>
      <c r="NKD60" s="26"/>
      <c r="NKE60" s="26"/>
      <c r="NKF60" s="26"/>
      <c r="NKG60" s="26"/>
      <c r="NKH60" s="26"/>
      <c r="NKI60" s="26"/>
      <c r="NKJ60" s="26"/>
      <c r="NKK60" s="26"/>
      <c r="NKL60" s="26"/>
      <c r="NKM60" s="26"/>
      <c r="NKN60" s="26"/>
      <c r="NKO60" s="26"/>
      <c r="NKP60" s="26"/>
      <c r="NKQ60" s="26"/>
      <c r="NKR60" s="26"/>
      <c r="NKS60" s="26"/>
      <c r="NKT60" s="26"/>
      <c r="NKU60" s="26"/>
      <c r="NKV60" s="26"/>
      <c r="NKW60" s="26"/>
      <c r="NKX60" s="26"/>
      <c r="NKY60" s="26"/>
      <c r="NKZ60" s="26"/>
      <c r="NLA60" s="26"/>
      <c r="NLB60" s="26"/>
      <c r="NLC60" s="26"/>
      <c r="NLD60" s="26"/>
      <c r="NLE60" s="26"/>
      <c r="NLF60" s="26"/>
      <c r="NLG60" s="26"/>
      <c r="NLH60" s="26"/>
      <c r="NLI60" s="26"/>
      <c r="NLJ60" s="26"/>
      <c r="NLK60" s="26"/>
      <c r="NLL60" s="26"/>
      <c r="NLM60" s="26"/>
      <c r="NLN60" s="26"/>
      <c r="NLO60" s="26"/>
      <c r="NLP60" s="26"/>
      <c r="NLQ60" s="26"/>
      <c r="NLR60" s="26"/>
      <c r="NLS60" s="26"/>
      <c r="NLT60" s="26"/>
      <c r="NLU60" s="26"/>
      <c r="NLV60" s="26"/>
      <c r="NLW60" s="26"/>
      <c r="NLX60" s="26"/>
      <c r="NLY60" s="26"/>
      <c r="NLZ60" s="26"/>
      <c r="NMA60" s="26"/>
      <c r="NMB60" s="26"/>
      <c r="NMC60" s="26"/>
      <c r="NMD60" s="26"/>
      <c r="NME60" s="26"/>
      <c r="NMF60" s="26"/>
      <c r="NMG60" s="26"/>
      <c r="NMH60" s="26"/>
      <c r="NMI60" s="26"/>
      <c r="NMJ60" s="26"/>
      <c r="NMK60" s="26"/>
      <c r="NML60" s="26"/>
      <c r="NMM60" s="26"/>
      <c r="NMN60" s="26"/>
      <c r="NMO60" s="26"/>
      <c r="NMP60" s="26"/>
      <c r="NMQ60" s="26"/>
      <c r="NMR60" s="26"/>
      <c r="NMS60" s="26"/>
      <c r="NMT60" s="26"/>
      <c r="NMU60" s="26"/>
      <c r="NMV60" s="26"/>
      <c r="NMW60" s="26"/>
      <c r="NMX60" s="26"/>
      <c r="NMY60" s="26"/>
      <c r="NMZ60" s="26"/>
      <c r="NNA60" s="26"/>
      <c r="NNB60" s="26"/>
      <c r="NNC60" s="26"/>
      <c r="NND60" s="26"/>
      <c r="NNE60" s="26"/>
      <c r="NNF60" s="26"/>
      <c r="NNG60" s="26"/>
      <c r="NNH60" s="26"/>
      <c r="NNI60" s="26"/>
      <c r="NNJ60" s="26"/>
      <c r="NNK60" s="26"/>
      <c r="NNL60" s="26"/>
      <c r="NNM60" s="26"/>
      <c r="NNN60" s="26"/>
      <c r="NNO60" s="26"/>
      <c r="NNP60" s="26"/>
      <c r="NNQ60" s="26"/>
      <c r="NNR60" s="26"/>
      <c r="NNS60" s="26"/>
      <c r="NNT60" s="26"/>
      <c r="NNU60" s="26"/>
      <c r="NNV60" s="26"/>
      <c r="NNW60" s="26"/>
      <c r="NNX60" s="26"/>
      <c r="NNY60" s="26"/>
      <c r="NNZ60" s="26"/>
      <c r="NOA60" s="26"/>
      <c r="NOB60" s="26"/>
      <c r="NOC60" s="26"/>
      <c r="NOD60" s="26"/>
      <c r="NOE60" s="26"/>
      <c r="NOF60" s="26"/>
      <c r="NOG60" s="26"/>
      <c r="NOH60" s="26"/>
      <c r="NOI60" s="26"/>
      <c r="NOJ60" s="26"/>
      <c r="NOK60" s="26"/>
      <c r="NOL60" s="26"/>
      <c r="NOM60" s="26"/>
      <c r="NON60" s="26"/>
      <c r="NOO60" s="26"/>
      <c r="NOP60" s="26"/>
      <c r="NOQ60" s="26"/>
      <c r="NOR60" s="26"/>
      <c r="NOS60" s="26"/>
      <c r="NOT60" s="26"/>
      <c r="NOU60" s="26"/>
      <c r="NOV60" s="26"/>
      <c r="NOW60" s="26"/>
      <c r="NOX60" s="26"/>
      <c r="NOY60" s="26"/>
      <c r="NOZ60" s="26"/>
      <c r="NPA60" s="26"/>
      <c r="NPB60" s="26"/>
      <c r="NPC60" s="26"/>
      <c r="NPD60" s="26"/>
      <c r="NPE60" s="26"/>
      <c r="NPF60" s="26"/>
      <c r="NPG60" s="26"/>
      <c r="NPH60" s="26"/>
      <c r="NPI60" s="26"/>
      <c r="NPJ60" s="26"/>
      <c r="NPK60" s="26"/>
      <c r="NPL60" s="26"/>
      <c r="NPM60" s="26"/>
      <c r="NPN60" s="26"/>
      <c r="NPO60" s="26"/>
      <c r="NPP60" s="26"/>
      <c r="NPQ60" s="26"/>
      <c r="NPR60" s="26"/>
      <c r="NPS60" s="26"/>
      <c r="NPT60" s="26"/>
      <c r="NPU60" s="26"/>
      <c r="NPV60" s="26"/>
      <c r="NPW60" s="26"/>
      <c r="NPX60" s="26"/>
      <c r="NPY60" s="26"/>
      <c r="NPZ60" s="26"/>
      <c r="NQA60" s="26"/>
      <c r="NQB60" s="26"/>
      <c r="NQC60" s="26"/>
      <c r="NQD60" s="26"/>
      <c r="NQE60" s="26"/>
      <c r="NQF60" s="26"/>
      <c r="NQG60" s="26"/>
      <c r="NQH60" s="26"/>
      <c r="NQI60" s="26"/>
      <c r="NQJ60" s="26"/>
      <c r="NQK60" s="26"/>
      <c r="NQL60" s="26"/>
      <c r="NQM60" s="26"/>
      <c r="NQN60" s="26"/>
      <c r="NQO60" s="26"/>
      <c r="NQP60" s="26"/>
      <c r="NQQ60" s="26"/>
      <c r="NQR60" s="26"/>
      <c r="NQS60" s="26"/>
      <c r="NQT60" s="26"/>
      <c r="NQU60" s="26"/>
      <c r="NQV60" s="26"/>
      <c r="NQW60" s="26"/>
      <c r="NQX60" s="26"/>
      <c r="NQY60" s="26"/>
      <c r="NQZ60" s="26"/>
      <c r="NRA60" s="26"/>
      <c r="NRB60" s="26"/>
      <c r="NRC60" s="26"/>
      <c r="NRD60" s="26"/>
      <c r="NRE60" s="26"/>
      <c r="NRF60" s="26"/>
      <c r="NRG60" s="26"/>
      <c r="NRH60" s="26"/>
      <c r="NRI60" s="26"/>
      <c r="NRJ60" s="26"/>
      <c r="NRK60" s="26"/>
      <c r="NRL60" s="26"/>
      <c r="NRM60" s="26"/>
      <c r="NRN60" s="26"/>
      <c r="NRO60" s="26"/>
      <c r="NRP60" s="26"/>
      <c r="NRQ60" s="26"/>
      <c r="NRR60" s="26"/>
      <c r="NRS60" s="26"/>
      <c r="NRT60" s="26"/>
      <c r="NRU60" s="26"/>
      <c r="NRV60" s="26"/>
      <c r="NRW60" s="26"/>
      <c r="NRX60" s="26"/>
      <c r="NRY60" s="26"/>
      <c r="NRZ60" s="26"/>
      <c r="NSA60" s="26"/>
      <c r="NSB60" s="26"/>
      <c r="NSC60" s="26"/>
      <c r="NSD60" s="26"/>
      <c r="NSE60" s="26"/>
      <c r="NSF60" s="26"/>
      <c r="NSG60" s="26"/>
      <c r="NSH60" s="26"/>
      <c r="NSI60" s="26"/>
      <c r="NSJ60" s="26"/>
      <c r="NSK60" s="26"/>
      <c r="NSL60" s="26"/>
      <c r="NSM60" s="26"/>
      <c r="NSN60" s="26"/>
      <c r="NSO60" s="26"/>
      <c r="NSP60" s="26"/>
      <c r="NSQ60" s="26"/>
      <c r="NSR60" s="26"/>
      <c r="NSS60" s="26"/>
      <c r="NST60" s="26"/>
      <c r="NSU60" s="26"/>
      <c r="NSV60" s="26"/>
      <c r="NSW60" s="26"/>
      <c r="NSX60" s="26"/>
      <c r="NSY60" s="26"/>
      <c r="NSZ60" s="26"/>
      <c r="NTA60" s="26"/>
      <c r="NTB60" s="26"/>
      <c r="NTC60" s="26"/>
      <c r="NTD60" s="26"/>
      <c r="NTE60" s="26"/>
      <c r="NTF60" s="26"/>
      <c r="NTG60" s="26"/>
      <c r="NTH60" s="26"/>
      <c r="NTI60" s="26"/>
      <c r="NTJ60" s="26"/>
      <c r="NTK60" s="26"/>
      <c r="NTL60" s="26"/>
      <c r="NTM60" s="26"/>
      <c r="NTN60" s="26"/>
      <c r="NTO60" s="26"/>
      <c r="NTP60" s="26"/>
      <c r="NTQ60" s="26"/>
      <c r="NTR60" s="26"/>
      <c r="NTS60" s="26"/>
      <c r="NTT60" s="26"/>
      <c r="NTU60" s="26"/>
      <c r="NTV60" s="26"/>
      <c r="NTW60" s="26"/>
      <c r="NTX60" s="26"/>
      <c r="NTY60" s="26"/>
      <c r="NTZ60" s="26"/>
      <c r="NUA60" s="26"/>
      <c r="NUB60" s="26"/>
      <c r="NUC60" s="26"/>
      <c r="NUD60" s="26"/>
      <c r="NUE60" s="26"/>
      <c r="NUF60" s="26"/>
      <c r="NUG60" s="26"/>
      <c r="NUH60" s="26"/>
      <c r="NUI60" s="26"/>
      <c r="NUJ60" s="26"/>
      <c r="NUK60" s="26"/>
      <c r="NUL60" s="26"/>
      <c r="NUM60" s="26"/>
      <c r="NUN60" s="26"/>
      <c r="NUO60" s="26"/>
      <c r="NUP60" s="26"/>
      <c r="NUQ60" s="26"/>
      <c r="NUR60" s="26"/>
      <c r="NUS60" s="26"/>
      <c r="NUT60" s="26"/>
      <c r="NUU60" s="26"/>
      <c r="NUV60" s="26"/>
      <c r="NUW60" s="26"/>
      <c r="NUX60" s="26"/>
      <c r="NUY60" s="26"/>
      <c r="NUZ60" s="26"/>
      <c r="NVA60" s="26"/>
      <c r="NVB60" s="26"/>
      <c r="NVC60" s="26"/>
      <c r="NVD60" s="26"/>
      <c r="NVE60" s="26"/>
      <c r="NVF60" s="26"/>
      <c r="NVG60" s="26"/>
      <c r="NVH60" s="26"/>
      <c r="NVI60" s="26"/>
      <c r="NVJ60" s="26"/>
      <c r="NVK60" s="26"/>
      <c r="NVL60" s="26"/>
      <c r="NVM60" s="26"/>
      <c r="NVN60" s="26"/>
      <c r="NVO60" s="26"/>
      <c r="NVP60" s="26"/>
      <c r="NVQ60" s="26"/>
      <c r="NVR60" s="26"/>
      <c r="NVS60" s="26"/>
      <c r="NVT60" s="26"/>
      <c r="NVU60" s="26"/>
      <c r="NVV60" s="26"/>
      <c r="NVW60" s="26"/>
      <c r="NVX60" s="26"/>
      <c r="NVY60" s="26"/>
      <c r="NVZ60" s="26"/>
      <c r="NWA60" s="26"/>
      <c r="NWB60" s="26"/>
      <c r="NWC60" s="26"/>
      <c r="NWD60" s="26"/>
      <c r="NWE60" s="26"/>
      <c r="NWF60" s="26"/>
      <c r="NWG60" s="26"/>
      <c r="NWH60" s="26"/>
      <c r="NWI60" s="26"/>
      <c r="NWJ60" s="26"/>
      <c r="NWK60" s="26"/>
      <c r="NWL60" s="26"/>
      <c r="NWM60" s="26"/>
      <c r="NWN60" s="26"/>
      <c r="NWO60" s="26"/>
      <c r="NWP60" s="26"/>
      <c r="NWQ60" s="26"/>
      <c r="NWR60" s="26"/>
      <c r="NWS60" s="26"/>
      <c r="NWT60" s="26"/>
      <c r="NWU60" s="26"/>
      <c r="NWV60" s="26"/>
      <c r="NWW60" s="26"/>
      <c r="NWX60" s="26"/>
      <c r="NWY60" s="26"/>
      <c r="NWZ60" s="26"/>
      <c r="NXA60" s="26"/>
      <c r="NXB60" s="26"/>
      <c r="NXC60" s="26"/>
      <c r="NXD60" s="26"/>
      <c r="NXE60" s="26"/>
      <c r="NXF60" s="26"/>
      <c r="NXG60" s="26"/>
      <c r="NXH60" s="26"/>
      <c r="NXI60" s="26"/>
      <c r="NXJ60" s="26"/>
      <c r="NXK60" s="26"/>
      <c r="NXL60" s="26"/>
      <c r="NXM60" s="26"/>
      <c r="NXN60" s="26"/>
      <c r="NXO60" s="26"/>
      <c r="NXP60" s="26"/>
      <c r="NXQ60" s="26"/>
      <c r="NXR60" s="26"/>
      <c r="NXS60" s="26"/>
      <c r="NXT60" s="26"/>
      <c r="NXU60" s="26"/>
      <c r="NXV60" s="26"/>
      <c r="NXW60" s="26"/>
      <c r="NXX60" s="26"/>
      <c r="NXY60" s="26"/>
      <c r="NXZ60" s="26"/>
      <c r="NYA60" s="26"/>
      <c r="NYB60" s="26"/>
      <c r="NYC60" s="26"/>
      <c r="NYD60" s="26"/>
      <c r="NYE60" s="26"/>
      <c r="NYF60" s="26"/>
      <c r="NYG60" s="26"/>
      <c r="NYH60" s="26"/>
      <c r="NYI60" s="26"/>
      <c r="NYJ60" s="26"/>
      <c r="NYK60" s="26"/>
      <c r="NYL60" s="26"/>
      <c r="NYM60" s="26"/>
      <c r="NYN60" s="26"/>
      <c r="NYO60" s="26"/>
      <c r="NYP60" s="26"/>
      <c r="NYQ60" s="26"/>
      <c r="NYR60" s="26"/>
      <c r="NYS60" s="26"/>
      <c r="NYT60" s="26"/>
      <c r="NYU60" s="26"/>
      <c r="NYV60" s="26"/>
      <c r="NYW60" s="26"/>
      <c r="NYX60" s="26"/>
      <c r="NYY60" s="26"/>
      <c r="NYZ60" s="26"/>
      <c r="NZA60" s="26"/>
      <c r="NZB60" s="26"/>
      <c r="NZC60" s="26"/>
      <c r="NZD60" s="26"/>
      <c r="NZE60" s="26"/>
      <c r="NZF60" s="26"/>
      <c r="NZG60" s="26"/>
      <c r="NZH60" s="26"/>
      <c r="NZI60" s="26"/>
      <c r="NZJ60" s="26"/>
      <c r="NZK60" s="26"/>
      <c r="NZL60" s="26"/>
      <c r="NZM60" s="26"/>
      <c r="NZN60" s="26"/>
      <c r="NZO60" s="26"/>
      <c r="NZP60" s="26"/>
      <c r="NZQ60" s="26"/>
      <c r="NZR60" s="26"/>
      <c r="NZS60" s="26"/>
      <c r="NZT60" s="26"/>
      <c r="NZU60" s="26"/>
      <c r="NZV60" s="26"/>
      <c r="NZW60" s="26"/>
      <c r="NZX60" s="26"/>
      <c r="NZY60" s="26"/>
      <c r="NZZ60" s="26"/>
      <c r="OAA60" s="26"/>
      <c r="OAB60" s="26"/>
      <c r="OAC60" s="26"/>
      <c r="OAD60" s="26"/>
      <c r="OAE60" s="26"/>
      <c r="OAF60" s="26"/>
      <c r="OAG60" s="26"/>
      <c r="OAH60" s="26"/>
      <c r="OAI60" s="26"/>
      <c r="OAJ60" s="26"/>
      <c r="OAK60" s="26"/>
      <c r="OAL60" s="26"/>
      <c r="OAM60" s="26"/>
      <c r="OAN60" s="26"/>
      <c r="OAO60" s="26"/>
      <c r="OAP60" s="26"/>
      <c r="OAQ60" s="26"/>
      <c r="OAR60" s="26"/>
      <c r="OAS60" s="26"/>
      <c r="OAT60" s="26"/>
      <c r="OAU60" s="26"/>
      <c r="OAV60" s="26"/>
      <c r="OAW60" s="26"/>
      <c r="OAX60" s="26"/>
      <c r="OAY60" s="26"/>
      <c r="OAZ60" s="26"/>
      <c r="OBA60" s="26"/>
      <c r="OBB60" s="26"/>
      <c r="OBC60" s="26"/>
      <c r="OBD60" s="26"/>
      <c r="OBE60" s="26"/>
      <c r="OBF60" s="26"/>
      <c r="OBG60" s="26"/>
      <c r="OBH60" s="26"/>
      <c r="OBI60" s="26"/>
      <c r="OBJ60" s="26"/>
      <c r="OBK60" s="26"/>
      <c r="OBL60" s="26"/>
      <c r="OBM60" s="26"/>
      <c r="OBN60" s="26"/>
      <c r="OBO60" s="26"/>
      <c r="OBP60" s="26"/>
      <c r="OBQ60" s="26"/>
      <c r="OBR60" s="26"/>
      <c r="OBS60" s="26"/>
      <c r="OBT60" s="26"/>
      <c r="OBU60" s="26"/>
      <c r="OBV60" s="26"/>
      <c r="OBW60" s="26"/>
      <c r="OBX60" s="26"/>
      <c r="OBY60" s="26"/>
      <c r="OBZ60" s="26"/>
      <c r="OCA60" s="26"/>
      <c r="OCB60" s="26"/>
      <c r="OCC60" s="26"/>
      <c r="OCD60" s="26"/>
      <c r="OCE60" s="26"/>
      <c r="OCF60" s="26"/>
      <c r="OCG60" s="26"/>
      <c r="OCH60" s="26"/>
      <c r="OCI60" s="26"/>
      <c r="OCJ60" s="26"/>
      <c r="OCK60" s="26"/>
      <c r="OCL60" s="26"/>
      <c r="OCM60" s="26"/>
      <c r="OCN60" s="26"/>
      <c r="OCO60" s="26"/>
      <c r="OCP60" s="26"/>
      <c r="OCQ60" s="26"/>
      <c r="OCR60" s="26"/>
      <c r="OCS60" s="26"/>
      <c r="OCT60" s="26"/>
      <c r="OCU60" s="26"/>
      <c r="OCV60" s="26"/>
      <c r="OCW60" s="26"/>
      <c r="OCX60" s="26"/>
      <c r="OCY60" s="26"/>
      <c r="OCZ60" s="26"/>
      <c r="ODA60" s="26"/>
      <c r="ODB60" s="26"/>
      <c r="ODC60" s="26"/>
      <c r="ODD60" s="26"/>
      <c r="ODE60" s="26"/>
      <c r="ODF60" s="26"/>
      <c r="ODG60" s="26"/>
      <c r="ODH60" s="26"/>
      <c r="ODI60" s="26"/>
      <c r="ODJ60" s="26"/>
      <c r="ODK60" s="26"/>
      <c r="ODL60" s="26"/>
      <c r="ODM60" s="26"/>
      <c r="ODN60" s="26"/>
      <c r="ODO60" s="26"/>
      <c r="ODP60" s="26"/>
      <c r="ODQ60" s="26"/>
      <c r="ODR60" s="26"/>
      <c r="ODS60" s="26"/>
      <c r="ODT60" s="26"/>
      <c r="ODU60" s="26"/>
      <c r="ODV60" s="26"/>
      <c r="ODW60" s="26"/>
      <c r="ODX60" s="26"/>
      <c r="ODY60" s="26"/>
      <c r="ODZ60" s="26"/>
      <c r="OEA60" s="26"/>
      <c r="OEB60" s="26"/>
      <c r="OEC60" s="26"/>
      <c r="OED60" s="26"/>
      <c r="OEE60" s="26"/>
      <c r="OEF60" s="26"/>
      <c r="OEG60" s="26"/>
      <c r="OEH60" s="26"/>
      <c r="OEI60" s="26"/>
      <c r="OEJ60" s="26"/>
      <c r="OEK60" s="26"/>
      <c r="OEL60" s="26"/>
      <c r="OEM60" s="26"/>
      <c r="OEN60" s="26"/>
      <c r="OEO60" s="26"/>
      <c r="OEP60" s="26"/>
      <c r="OEQ60" s="26"/>
      <c r="OER60" s="26"/>
      <c r="OES60" s="26"/>
      <c r="OET60" s="26"/>
      <c r="OEU60" s="26"/>
      <c r="OEV60" s="26"/>
      <c r="OEW60" s="26"/>
      <c r="OEX60" s="26"/>
      <c r="OEY60" s="26"/>
      <c r="OEZ60" s="26"/>
      <c r="OFA60" s="26"/>
      <c r="OFB60" s="26"/>
      <c r="OFC60" s="26"/>
      <c r="OFD60" s="26"/>
      <c r="OFE60" s="26"/>
      <c r="OFF60" s="26"/>
      <c r="OFG60" s="26"/>
      <c r="OFH60" s="26"/>
      <c r="OFI60" s="26"/>
      <c r="OFJ60" s="26"/>
      <c r="OFK60" s="26"/>
      <c r="OFL60" s="26"/>
      <c r="OFM60" s="26"/>
      <c r="OFN60" s="26"/>
      <c r="OFO60" s="26"/>
      <c r="OFP60" s="26"/>
      <c r="OFQ60" s="26"/>
      <c r="OFR60" s="26"/>
      <c r="OFS60" s="26"/>
      <c r="OFT60" s="26"/>
      <c r="OFU60" s="26"/>
      <c r="OFV60" s="26"/>
      <c r="OFW60" s="26"/>
      <c r="OFX60" s="26"/>
      <c r="OFY60" s="26"/>
      <c r="OFZ60" s="26"/>
      <c r="OGA60" s="26"/>
      <c r="OGB60" s="26"/>
      <c r="OGC60" s="26"/>
      <c r="OGD60" s="26"/>
      <c r="OGE60" s="26"/>
      <c r="OGF60" s="26"/>
      <c r="OGG60" s="26"/>
      <c r="OGH60" s="26"/>
      <c r="OGI60" s="26"/>
      <c r="OGJ60" s="26"/>
      <c r="OGK60" s="26"/>
      <c r="OGL60" s="26"/>
      <c r="OGM60" s="26"/>
      <c r="OGN60" s="26"/>
      <c r="OGO60" s="26"/>
      <c r="OGP60" s="26"/>
      <c r="OGQ60" s="26"/>
      <c r="OGR60" s="26"/>
      <c r="OGS60" s="26"/>
      <c r="OGT60" s="26"/>
      <c r="OGU60" s="26"/>
      <c r="OGV60" s="26"/>
      <c r="OGW60" s="26"/>
      <c r="OGX60" s="26"/>
      <c r="OGY60" s="26"/>
      <c r="OGZ60" s="26"/>
      <c r="OHA60" s="26"/>
      <c r="OHB60" s="26"/>
      <c r="OHC60" s="26"/>
      <c r="OHD60" s="26"/>
      <c r="OHE60" s="26"/>
      <c r="OHF60" s="26"/>
      <c r="OHG60" s="26"/>
      <c r="OHH60" s="26"/>
      <c r="OHI60" s="26"/>
      <c r="OHJ60" s="26"/>
      <c r="OHK60" s="26"/>
      <c r="OHL60" s="26"/>
      <c r="OHM60" s="26"/>
      <c r="OHN60" s="26"/>
      <c r="OHO60" s="26"/>
      <c r="OHP60" s="26"/>
      <c r="OHQ60" s="26"/>
      <c r="OHR60" s="26"/>
      <c r="OHS60" s="26"/>
      <c r="OHT60" s="26"/>
      <c r="OHU60" s="26"/>
      <c r="OHV60" s="26"/>
      <c r="OHW60" s="26"/>
      <c r="OHX60" s="26"/>
      <c r="OHY60" s="26"/>
      <c r="OHZ60" s="26"/>
      <c r="OIA60" s="26"/>
      <c r="OIB60" s="26"/>
      <c r="OIC60" s="26"/>
      <c r="OID60" s="26"/>
      <c r="OIE60" s="26"/>
      <c r="OIF60" s="26"/>
      <c r="OIG60" s="26"/>
      <c r="OIH60" s="26"/>
      <c r="OII60" s="26"/>
      <c r="OIJ60" s="26"/>
      <c r="OIK60" s="26"/>
      <c r="OIL60" s="26"/>
      <c r="OIM60" s="26"/>
      <c r="OIN60" s="26"/>
      <c r="OIO60" s="26"/>
      <c r="OIP60" s="26"/>
      <c r="OIQ60" s="26"/>
      <c r="OIR60" s="26"/>
      <c r="OIS60" s="26"/>
      <c r="OIT60" s="26"/>
      <c r="OIU60" s="26"/>
      <c r="OIV60" s="26"/>
      <c r="OIW60" s="26"/>
      <c r="OIX60" s="26"/>
      <c r="OIY60" s="26"/>
      <c r="OIZ60" s="26"/>
      <c r="OJA60" s="26"/>
      <c r="OJB60" s="26"/>
      <c r="OJC60" s="26"/>
      <c r="OJD60" s="26"/>
      <c r="OJE60" s="26"/>
      <c r="OJF60" s="26"/>
      <c r="OJG60" s="26"/>
      <c r="OJH60" s="26"/>
      <c r="OJI60" s="26"/>
      <c r="OJJ60" s="26"/>
      <c r="OJK60" s="26"/>
      <c r="OJL60" s="26"/>
      <c r="OJM60" s="26"/>
      <c r="OJN60" s="26"/>
      <c r="OJO60" s="26"/>
      <c r="OJP60" s="26"/>
      <c r="OJQ60" s="26"/>
      <c r="OJR60" s="26"/>
      <c r="OJS60" s="26"/>
      <c r="OJT60" s="26"/>
      <c r="OJU60" s="26"/>
      <c r="OJV60" s="26"/>
      <c r="OJW60" s="26"/>
      <c r="OJX60" s="26"/>
      <c r="OJY60" s="26"/>
      <c r="OJZ60" s="26"/>
      <c r="OKA60" s="26"/>
      <c r="OKB60" s="26"/>
      <c r="OKC60" s="26"/>
      <c r="OKD60" s="26"/>
      <c r="OKE60" s="26"/>
      <c r="OKF60" s="26"/>
      <c r="OKG60" s="26"/>
      <c r="OKH60" s="26"/>
      <c r="OKI60" s="26"/>
      <c r="OKJ60" s="26"/>
      <c r="OKK60" s="26"/>
      <c r="OKL60" s="26"/>
      <c r="OKM60" s="26"/>
      <c r="OKN60" s="26"/>
      <c r="OKO60" s="26"/>
      <c r="OKP60" s="26"/>
      <c r="OKQ60" s="26"/>
      <c r="OKR60" s="26"/>
      <c r="OKS60" s="26"/>
      <c r="OKT60" s="26"/>
      <c r="OKU60" s="26"/>
      <c r="OKV60" s="26"/>
      <c r="OKW60" s="26"/>
      <c r="OKX60" s="26"/>
      <c r="OKY60" s="26"/>
      <c r="OKZ60" s="26"/>
      <c r="OLA60" s="26"/>
      <c r="OLB60" s="26"/>
      <c r="OLC60" s="26"/>
      <c r="OLD60" s="26"/>
      <c r="OLE60" s="26"/>
      <c r="OLF60" s="26"/>
      <c r="OLG60" s="26"/>
      <c r="OLH60" s="26"/>
      <c r="OLI60" s="26"/>
      <c r="OLJ60" s="26"/>
      <c r="OLK60" s="26"/>
      <c r="OLL60" s="26"/>
      <c r="OLM60" s="26"/>
      <c r="OLN60" s="26"/>
      <c r="OLO60" s="26"/>
      <c r="OLP60" s="26"/>
      <c r="OLQ60" s="26"/>
      <c r="OLR60" s="26"/>
      <c r="OLS60" s="26"/>
      <c r="OLT60" s="26"/>
      <c r="OLU60" s="26"/>
      <c r="OLV60" s="26"/>
      <c r="OLW60" s="26"/>
      <c r="OLX60" s="26"/>
      <c r="OLY60" s="26"/>
      <c r="OLZ60" s="26"/>
      <c r="OMA60" s="26"/>
      <c r="OMB60" s="26"/>
      <c r="OMC60" s="26"/>
      <c r="OMD60" s="26"/>
      <c r="OME60" s="26"/>
      <c r="OMF60" s="26"/>
      <c r="OMG60" s="26"/>
      <c r="OMH60" s="26"/>
      <c r="OMI60" s="26"/>
      <c r="OMJ60" s="26"/>
      <c r="OMK60" s="26"/>
      <c r="OML60" s="26"/>
      <c r="OMM60" s="26"/>
      <c r="OMN60" s="26"/>
      <c r="OMO60" s="26"/>
      <c r="OMP60" s="26"/>
      <c r="OMQ60" s="26"/>
      <c r="OMR60" s="26"/>
      <c r="OMS60" s="26"/>
      <c r="OMT60" s="26"/>
      <c r="OMU60" s="26"/>
      <c r="OMV60" s="26"/>
      <c r="OMW60" s="26"/>
      <c r="OMX60" s="26"/>
      <c r="OMY60" s="26"/>
      <c r="OMZ60" s="26"/>
      <c r="ONA60" s="26"/>
      <c r="ONB60" s="26"/>
      <c r="ONC60" s="26"/>
      <c r="OND60" s="26"/>
      <c r="ONE60" s="26"/>
      <c r="ONF60" s="26"/>
      <c r="ONG60" s="26"/>
      <c r="ONH60" s="26"/>
      <c r="ONI60" s="26"/>
      <c r="ONJ60" s="26"/>
      <c r="ONK60" s="26"/>
      <c r="ONL60" s="26"/>
      <c r="ONM60" s="26"/>
      <c r="ONN60" s="26"/>
      <c r="ONO60" s="26"/>
      <c r="ONP60" s="26"/>
      <c r="ONQ60" s="26"/>
      <c r="ONR60" s="26"/>
      <c r="ONS60" s="26"/>
      <c r="ONT60" s="26"/>
      <c r="ONU60" s="26"/>
      <c r="ONV60" s="26"/>
      <c r="ONW60" s="26"/>
      <c r="ONX60" s="26"/>
      <c r="ONY60" s="26"/>
      <c r="ONZ60" s="26"/>
      <c r="OOA60" s="26"/>
      <c r="OOB60" s="26"/>
      <c r="OOC60" s="26"/>
      <c r="OOD60" s="26"/>
      <c r="OOE60" s="26"/>
      <c r="OOF60" s="26"/>
      <c r="OOG60" s="26"/>
      <c r="OOH60" s="26"/>
      <c r="OOI60" s="26"/>
      <c r="OOJ60" s="26"/>
      <c r="OOK60" s="26"/>
      <c r="OOL60" s="26"/>
      <c r="OOM60" s="26"/>
      <c r="OON60" s="26"/>
      <c r="OOO60" s="26"/>
      <c r="OOP60" s="26"/>
      <c r="OOQ60" s="26"/>
      <c r="OOR60" s="26"/>
      <c r="OOS60" s="26"/>
      <c r="OOT60" s="26"/>
      <c r="OOU60" s="26"/>
      <c r="OOV60" s="26"/>
      <c r="OOW60" s="26"/>
      <c r="OOX60" s="26"/>
      <c r="OOY60" s="26"/>
      <c r="OOZ60" s="26"/>
      <c r="OPA60" s="26"/>
      <c r="OPB60" s="26"/>
      <c r="OPC60" s="26"/>
      <c r="OPD60" s="26"/>
      <c r="OPE60" s="26"/>
      <c r="OPF60" s="26"/>
      <c r="OPG60" s="26"/>
      <c r="OPH60" s="26"/>
      <c r="OPI60" s="26"/>
      <c r="OPJ60" s="26"/>
      <c r="OPK60" s="26"/>
      <c r="OPL60" s="26"/>
      <c r="OPM60" s="26"/>
      <c r="OPN60" s="26"/>
      <c r="OPO60" s="26"/>
      <c r="OPP60" s="26"/>
      <c r="OPQ60" s="26"/>
      <c r="OPR60" s="26"/>
      <c r="OPS60" s="26"/>
      <c r="OPT60" s="26"/>
      <c r="OPU60" s="26"/>
      <c r="OPV60" s="26"/>
      <c r="OPW60" s="26"/>
      <c r="OPX60" s="26"/>
      <c r="OPY60" s="26"/>
      <c r="OPZ60" s="26"/>
      <c r="OQA60" s="26"/>
      <c r="OQB60" s="26"/>
      <c r="OQC60" s="26"/>
      <c r="OQD60" s="26"/>
      <c r="OQE60" s="26"/>
      <c r="OQF60" s="26"/>
      <c r="OQG60" s="26"/>
      <c r="OQH60" s="26"/>
      <c r="OQI60" s="26"/>
      <c r="OQJ60" s="26"/>
      <c r="OQK60" s="26"/>
      <c r="OQL60" s="26"/>
      <c r="OQM60" s="26"/>
      <c r="OQN60" s="26"/>
      <c r="OQO60" s="26"/>
      <c r="OQP60" s="26"/>
      <c r="OQQ60" s="26"/>
      <c r="OQR60" s="26"/>
      <c r="OQS60" s="26"/>
      <c r="OQT60" s="26"/>
      <c r="OQU60" s="26"/>
      <c r="OQV60" s="26"/>
      <c r="OQW60" s="26"/>
      <c r="OQX60" s="26"/>
      <c r="OQY60" s="26"/>
      <c r="OQZ60" s="26"/>
      <c r="ORA60" s="26"/>
      <c r="ORB60" s="26"/>
      <c r="ORC60" s="26"/>
      <c r="ORD60" s="26"/>
      <c r="ORE60" s="26"/>
      <c r="ORF60" s="26"/>
      <c r="ORG60" s="26"/>
      <c r="ORH60" s="26"/>
      <c r="ORI60" s="26"/>
      <c r="ORJ60" s="26"/>
      <c r="ORK60" s="26"/>
      <c r="ORL60" s="26"/>
      <c r="ORM60" s="26"/>
      <c r="ORN60" s="26"/>
      <c r="ORO60" s="26"/>
      <c r="ORP60" s="26"/>
      <c r="ORQ60" s="26"/>
      <c r="ORR60" s="26"/>
      <c r="ORS60" s="26"/>
      <c r="ORT60" s="26"/>
      <c r="ORU60" s="26"/>
      <c r="ORV60" s="26"/>
      <c r="ORW60" s="26"/>
      <c r="ORX60" s="26"/>
      <c r="ORY60" s="26"/>
      <c r="ORZ60" s="26"/>
      <c r="OSA60" s="26"/>
      <c r="OSB60" s="26"/>
      <c r="OSC60" s="26"/>
      <c r="OSD60" s="26"/>
      <c r="OSE60" s="26"/>
      <c r="OSF60" s="26"/>
      <c r="OSG60" s="26"/>
      <c r="OSH60" s="26"/>
      <c r="OSI60" s="26"/>
      <c r="OSJ60" s="26"/>
      <c r="OSK60" s="26"/>
      <c r="OSL60" s="26"/>
      <c r="OSM60" s="26"/>
      <c r="OSN60" s="26"/>
      <c r="OSO60" s="26"/>
      <c r="OSP60" s="26"/>
      <c r="OSQ60" s="26"/>
      <c r="OSR60" s="26"/>
      <c r="OSS60" s="26"/>
      <c r="OST60" s="26"/>
      <c r="OSU60" s="26"/>
      <c r="OSV60" s="26"/>
      <c r="OSW60" s="26"/>
      <c r="OSX60" s="26"/>
      <c r="OSY60" s="26"/>
      <c r="OSZ60" s="26"/>
      <c r="OTA60" s="26"/>
      <c r="OTB60" s="26"/>
      <c r="OTC60" s="26"/>
      <c r="OTD60" s="26"/>
      <c r="OTE60" s="26"/>
      <c r="OTF60" s="26"/>
      <c r="OTG60" s="26"/>
      <c r="OTH60" s="26"/>
      <c r="OTI60" s="26"/>
      <c r="OTJ60" s="26"/>
      <c r="OTK60" s="26"/>
      <c r="OTL60" s="26"/>
      <c r="OTM60" s="26"/>
      <c r="OTN60" s="26"/>
      <c r="OTO60" s="26"/>
      <c r="OTP60" s="26"/>
      <c r="OTQ60" s="26"/>
      <c r="OTR60" s="26"/>
      <c r="OTS60" s="26"/>
      <c r="OTT60" s="26"/>
      <c r="OTU60" s="26"/>
      <c r="OTV60" s="26"/>
      <c r="OTW60" s="26"/>
      <c r="OTX60" s="26"/>
      <c r="OTY60" s="26"/>
      <c r="OTZ60" s="26"/>
      <c r="OUA60" s="26"/>
      <c r="OUB60" s="26"/>
      <c r="OUC60" s="26"/>
      <c r="OUD60" s="26"/>
      <c r="OUE60" s="26"/>
      <c r="OUF60" s="26"/>
      <c r="OUG60" s="26"/>
      <c r="OUH60" s="26"/>
      <c r="OUI60" s="26"/>
      <c r="OUJ60" s="26"/>
      <c r="OUK60" s="26"/>
      <c r="OUL60" s="26"/>
      <c r="OUM60" s="26"/>
      <c r="OUN60" s="26"/>
      <c r="OUO60" s="26"/>
      <c r="OUP60" s="26"/>
      <c r="OUQ60" s="26"/>
      <c r="OUR60" s="26"/>
      <c r="OUS60" s="26"/>
      <c r="OUT60" s="26"/>
      <c r="OUU60" s="26"/>
      <c r="OUV60" s="26"/>
      <c r="OUW60" s="26"/>
      <c r="OUX60" s="26"/>
      <c r="OUY60" s="26"/>
      <c r="OUZ60" s="26"/>
      <c r="OVA60" s="26"/>
      <c r="OVB60" s="26"/>
      <c r="OVC60" s="26"/>
      <c r="OVD60" s="26"/>
      <c r="OVE60" s="26"/>
      <c r="OVF60" s="26"/>
      <c r="OVG60" s="26"/>
      <c r="OVH60" s="26"/>
      <c r="OVI60" s="26"/>
      <c r="OVJ60" s="26"/>
      <c r="OVK60" s="26"/>
      <c r="OVL60" s="26"/>
      <c r="OVM60" s="26"/>
      <c r="OVN60" s="26"/>
      <c r="OVO60" s="26"/>
      <c r="OVP60" s="26"/>
      <c r="OVQ60" s="26"/>
      <c r="OVR60" s="26"/>
      <c r="OVS60" s="26"/>
      <c r="OVT60" s="26"/>
      <c r="OVU60" s="26"/>
      <c r="OVV60" s="26"/>
      <c r="OVW60" s="26"/>
      <c r="OVX60" s="26"/>
      <c r="OVY60" s="26"/>
      <c r="OVZ60" s="26"/>
      <c r="OWA60" s="26"/>
      <c r="OWB60" s="26"/>
      <c r="OWC60" s="26"/>
      <c r="OWD60" s="26"/>
      <c r="OWE60" s="26"/>
      <c r="OWF60" s="26"/>
      <c r="OWG60" s="26"/>
      <c r="OWH60" s="26"/>
      <c r="OWI60" s="26"/>
      <c r="OWJ60" s="26"/>
      <c r="OWK60" s="26"/>
      <c r="OWL60" s="26"/>
      <c r="OWM60" s="26"/>
      <c r="OWN60" s="26"/>
      <c r="OWO60" s="26"/>
      <c r="OWP60" s="26"/>
      <c r="OWQ60" s="26"/>
      <c r="OWR60" s="26"/>
      <c r="OWS60" s="26"/>
      <c r="OWT60" s="26"/>
      <c r="OWU60" s="26"/>
      <c r="OWV60" s="26"/>
      <c r="OWW60" s="26"/>
      <c r="OWX60" s="26"/>
      <c r="OWY60" s="26"/>
      <c r="OWZ60" s="26"/>
      <c r="OXA60" s="26"/>
      <c r="OXB60" s="26"/>
      <c r="OXC60" s="26"/>
      <c r="OXD60" s="26"/>
      <c r="OXE60" s="26"/>
      <c r="OXF60" s="26"/>
      <c r="OXG60" s="26"/>
      <c r="OXH60" s="26"/>
      <c r="OXI60" s="26"/>
      <c r="OXJ60" s="26"/>
      <c r="OXK60" s="26"/>
      <c r="OXL60" s="26"/>
      <c r="OXM60" s="26"/>
      <c r="OXN60" s="26"/>
      <c r="OXO60" s="26"/>
      <c r="OXP60" s="26"/>
      <c r="OXQ60" s="26"/>
      <c r="OXR60" s="26"/>
      <c r="OXS60" s="26"/>
      <c r="OXT60" s="26"/>
      <c r="OXU60" s="26"/>
      <c r="OXV60" s="26"/>
      <c r="OXW60" s="26"/>
      <c r="OXX60" s="26"/>
      <c r="OXY60" s="26"/>
      <c r="OXZ60" s="26"/>
      <c r="OYA60" s="26"/>
      <c r="OYB60" s="26"/>
      <c r="OYC60" s="26"/>
      <c r="OYD60" s="26"/>
      <c r="OYE60" s="26"/>
      <c r="OYF60" s="26"/>
      <c r="OYG60" s="26"/>
      <c r="OYH60" s="26"/>
      <c r="OYI60" s="26"/>
      <c r="OYJ60" s="26"/>
      <c r="OYK60" s="26"/>
      <c r="OYL60" s="26"/>
      <c r="OYM60" s="26"/>
      <c r="OYN60" s="26"/>
      <c r="OYO60" s="26"/>
      <c r="OYP60" s="26"/>
      <c r="OYQ60" s="26"/>
      <c r="OYR60" s="26"/>
      <c r="OYS60" s="26"/>
      <c r="OYT60" s="26"/>
      <c r="OYU60" s="26"/>
      <c r="OYV60" s="26"/>
      <c r="OYW60" s="26"/>
      <c r="OYX60" s="26"/>
      <c r="OYY60" s="26"/>
      <c r="OYZ60" s="26"/>
      <c r="OZA60" s="26"/>
      <c r="OZB60" s="26"/>
      <c r="OZC60" s="26"/>
      <c r="OZD60" s="26"/>
      <c r="OZE60" s="26"/>
      <c r="OZF60" s="26"/>
      <c r="OZG60" s="26"/>
      <c r="OZH60" s="26"/>
      <c r="OZI60" s="26"/>
      <c r="OZJ60" s="26"/>
      <c r="OZK60" s="26"/>
      <c r="OZL60" s="26"/>
      <c r="OZM60" s="26"/>
      <c r="OZN60" s="26"/>
      <c r="OZO60" s="26"/>
      <c r="OZP60" s="26"/>
      <c r="OZQ60" s="26"/>
      <c r="OZR60" s="26"/>
      <c r="OZS60" s="26"/>
      <c r="OZT60" s="26"/>
      <c r="OZU60" s="26"/>
      <c r="OZV60" s="26"/>
      <c r="OZW60" s="26"/>
      <c r="OZX60" s="26"/>
      <c r="OZY60" s="26"/>
      <c r="OZZ60" s="26"/>
      <c r="PAA60" s="26"/>
      <c r="PAB60" s="26"/>
      <c r="PAC60" s="26"/>
      <c r="PAD60" s="26"/>
      <c r="PAE60" s="26"/>
      <c r="PAF60" s="26"/>
      <c r="PAG60" s="26"/>
      <c r="PAH60" s="26"/>
      <c r="PAI60" s="26"/>
      <c r="PAJ60" s="26"/>
      <c r="PAK60" s="26"/>
      <c r="PAL60" s="26"/>
      <c r="PAM60" s="26"/>
      <c r="PAN60" s="26"/>
      <c r="PAO60" s="26"/>
      <c r="PAP60" s="26"/>
      <c r="PAQ60" s="26"/>
      <c r="PAR60" s="26"/>
      <c r="PAS60" s="26"/>
      <c r="PAT60" s="26"/>
      <c r="PAU60" s="26"/>
      <c r="PAV60" s="26"/>
      <c r="PAW60" s="26"/>
      <c r="PAX60" s="26"/>
      <c r="PAY60" s="26"/>
      <c r="PAZ60" s="26"/>
      <c r="PBA60" s="26"/>
      <c r="PBB60" s="26"/>
      <c r="PBC60" s="26"/>
      <c r="PBD60" s="26"/>
      <c r="PBE60" s="26"/>
      <c r="PBF60" s="26"/>
      <c r="PBG60" s="26"/>
      <c r="PBH60" s="26"/>
      <c r="PBI60" s="26"/>
      <c r="PBJ60" s="26"/>
      <c r="PBK60" s="26"/>
      <c r="PBL60" s="26"/>
      <c r="PBM60" s="26"/>
      <c r="PBN60" s="26"/>
      <c r="PBO60" s="26"/>
      <c r="PBP60" s="26"/>
      <c r="PBQ60" s="26"/>
      <c r="PBR60" s="26"/>
      <c r="PBS60" s="26"/>
      <c r="PBT60" s="26"/>
      <c r="PBU60" s="26"/>
      <c r="PBV60" s="26"/>
      <c r="PBW60" s="26"/>
      <c r="PBX60" s="26"/>
      <c r="PBY60" s="26"/>
      <c r="PBZ60" s="26"/>
      <c r="PCA60" s="26"/>
      <c r="PCB60" s="26"/>
      <c r="PCC60" s="26"/>
      <c r="PCD60" s="26"/>
      <c r="PCE60" s="26"/>
      <c r="PCF60" s="26"/>
      <c r="PCG60" s="26"/>
      <c r="PCH60" s="26"/>
      <c r="PCI60" s="26"/>
      <c r="PCJ60" s="26"/>
      <c r="PCK60" s="26"/>
      <c r="PCL60" s="26"/>
      <c r="PCM60" s="26"/>
      <c r="PCN60" s="26"/>
      <c r="PCO60" s="26"/>
      <c r="PCP60" s="26"/>
      <c r="PCQ60" s="26"/>
      <c r="PCR60" s="26"/>
      <c r="PCS60" s="26"/>
      <c r="PCT60" s="26"/>
      <c r="PCU60" s="26"/>
      <c r="PCV60" s="26"/>
      <c r="PCW60" s="26"/>
      <c r="PCX60" s="26"/>
      <c r="PCY60" s="26"/>
      <c r="PCZ60" s="26"/>
      <c r="PDA60" s="26"/>
      <c r="PDB60" s="26"/>
      <c r="PDC60" s="26"/>
      <c r="PDD60" s="26"/>
      <c r="PDE60" s="26"/>
      <c r="PDF60" s="26"/>
      <c r="PDG60" s="26"/>
      <c r="PDH60" s="26"/>
      <c r="PDI60" s="26"/>
      <c r="PDJ60" s="26"/>
      <c r="PDK60" s="26"/>
      <c r="PDL60" s="26"/>
      <c r="PDM60" s="26"/>
      <c r="PDN60" s="26"/>
      <c r="PDO60" s="26"/>
      <c r="PDP60" s="26"/>
      <c r="PDQ60" s="26"/>
      <c r="PDR60" s="26"/>
      <c r="PDS60" s="26"/>
      <c r="PDT60" s="26"/>
      <c r="PDU60" s="26"/>
      <c r="PDV60" s="26"/>
      <c r="PDW60" s="26"/>
      <c r="PDX60" s="26"/>
      <c r="PDY60" s="26"/>
      <c r="PDZ60" s="26"/>
      <c r="PEA60" s="26"/>
      <c r="PEB60" s="26"/>
      <c r="PEC60" s="26"/>
      <c r="PED60" s="26"/>
      <c r="PEE60" s="26"/>
      <c r="PEF60" s="26"/>
      <c r="PEG60" s="26"/>
      <c r="PEH60" s="26"/>
      <c r="PEI60" s="26"/>
      <c r="PEJ60" s="26"/>
      <c r="PEK60" s="26"/>
      <c r="PEL60" s="26"/>
      <c r="PEM60" s="26"/>
      <c r="PEN60" s="26"/>
      <c r="PEO60" s="26"/>
      <c r="PEP60" s="26"/>
      <c r="PEQ60" s="26"/>
      <c r="PER60" s="26"/>
      <c r="PES60" s="26"/>
      <c r="PET60" s="26"/>
      <c r="PEU60" s="26"/>
      <c r="PEV60" s="26"/>
      <c r="PEW60" s="26"/>
      <c r="PEX60" s="26"/>
      <c r="PEY60" s="26"/>
      <c r="PEZ60" s="26"/>
      <c r="PFA60" s="26"/>
      <c r="PFB60" s="26"/>
      <c r="PFC60" s="26"/>
      <c r="PFD60" s="26"/>
      <c r="PFE60" s="26"/>
      <c r="PFF60" s="26"/>
      <c r="PFG60" s="26"/>
      <c r="PFH60" s="26"/>
      <c r="PFI60" s="26"/>
      <c r="PFJ60" s="26"/>
      <c r="PFK60" s="26"/>
      <c r="PFL60" s="26"/>
      <c r="PFM60" s="26"/>
      <c r="PFN60" s="26"/>
      <c r="PFO60" s="26"/>
      <c r="PFP60" s="26"/>
      <c r="PFQ60" s="26"/>
      <c r="PFR60" s="26"/>
      <c r="PFS60" s="26"/>
      <c r="PFT60" s="26"/>
      <c r="PFU60" s="26"/>
      <c r="PFV60" s="26"/>
      <c r="PFW60" s="26"/>
      <c r="PFX60" s="26"/>
      <c r="PFY60" s="26"/>
      <c r="PFZ60" s="26"/>
      <c r="PGA60" s="26"/>
      <c r="PGB60" s="26"/>
      <c r="PGC60" s="26"/>
      <c r="PGD60" s="26"/>
      <c r="PGE60" s="26"/>
      <c r="PGF60" s="26"/>
      <c r="PGG60" s="26"/>
      <c r="PGH60" s="26"/>
      <c r="PGI60" s="26"/>
      <c r="PGJ60" s="26"/>
      <c r="PGK60" s="26"/>
      <c r="PGL60" s="26"/>
      <c r="PGM60" s="26"/>
      <c r="PGN60" s="26"/>
      <c r="PGO60" s="26"/>
      <c r="PGP60" s="26"/>
      <c r="PGQ60" s="26"/>
      <c r="PGR60" s="26"/>
      <c r="PGS60" s="26"/>
      <c r="PGT60" s="26"/>
      <c r="PGU60" s="26"/>
      <c r="PGV60" s="26"/>
      <c r="PGW60" s="26"/>
      <c r="PGX60" s="26"/>
      <c r="PGY60" s="26"/>
      <c r="PGZ60" s="26"/>
      <c r="PHA60" s="26"/>
      <c r="PHB60" s="26"/>
      <c r="PHC60" s="26"/>
      <c r="PHD60" s="26"/>
      <c r="PHE60" s="26"/>
      <c r="PHF60" s="26"/>
      <c r="PHG60" s="26"/>
      <c r="PHH60" s="26"/>
      <c r="PHI60" s="26"/>
      <c r="PHJ60" s="26"/>
      <c r="PHK60" s="26"/>
      <c r="PHL60" s="26"/>
      <c r="PHM60" s="26"/>
      <c r="PHN60" s="26"/>
      <c r="PHO60" s="26"/>
      <c r="PHP60" s="26"/>
      <c r="PHQ60" s="26"/>
      <c r="PHR60" s="26"/>
      <c r="PHS60" s="26"/>
      <c r="PHT60" s="26"/>
      <c r="PHU60" s="26"/>
      <c r="PHV60" s="26"/>
      <c r="PHW60" s="26"/>
      <c r="PHX60" s="26"/>
      <c r="PHY60" s="26"/>
      <c r="PHZ60" s="26"/>
      <c r="PIA60" s="26"/>
      <c r="PIB60" s="26"/>
      <c r="PIC60" s="26"/>
      <c r="PID60" s="26"/>
      <c r="PIE60" s="26"/>
      <c r="PIF60" s="26"/>
      <c r="PIG60" s="26"/>
      <c r="PIH60" s="26"/>
      <c r="PII60" s="26"/>
      <c r="PIJ60" s="26"/>
      <c r="PIK60" s="26"/>
      <c r="PIL60" s="26"/>
      <c r="PIM60" s="26"/>
      <c r="PIN60" s="26"/>
      <c r="PIO60" s="26"/>
      <c r="PIP60" s="26"/>
      <c r="PIQ60" s="26"/>
      <c r="PIR60" s="26"/>
      <c r="PIS60" s="26"/>
      <c r="PIT60" s="26"/>
      <c r="PIU60" s="26"/>
      <c r="PIV60" s="26"/>
      <c r="PIW60" s="26"/>
      <c r="PIX60" s="26"/>
      <c r="PIY60" s="26"/>
      <c r="PIZ60" s="26"/>
      <c r="PJA60" s="26"/>
      <c r="PJB60" s="26"/>
      <c r="PJC60" s="26"/>
      <c r="PJD60" s="26"/>
      <c r="PJE60" s="26"/>
      <c r="PJF60" s="26"/>
      <c r="PJG60" s="26"/>
      <c r="PJH60" s="26"/>
      <c r="PJI60" s="26"/>
      <c r="PJJ60" s="26"/>
      <c r="PJK60" s="26"/>
      <c r="PJL60" s="26"/>
      <c r="PJM60" s="26"/>
      <c r="PJN60" s="26"/>
      <c r="PJO60" s="26"/>
      <c r="PJP60" s="26"/>
      <c r="PJQ60" s="26"/>
      <c r="PJR60" s="26"/>
      <c r="PJS60" s="26"/>
      <c r="PJT60" s="26"/>
      <c r="PJU60" s="26"/>
      <c r="PJV60" s="26"/>
      <c r="PJW60" s="26"/>
      <c r="PJX60" s="26"/>
      <c r="PJY60" s="26"/>
      <c r="PJZ60" s="26"/>
      <c r="PKA60" s="26"/>
      <c r="PKB60" s="26"/>
      <c r="PKC60" s="26"/>
      <c r="PKD60" s="26"/>
      <c r="PKE60" s="26"/>
      <c r="PKF60" s="26"/>
      <c r="PKG60" s="26"/>
      <c r="PKH60" s="26"/>
      <c r="PKI60" s="26"/>
      <c r="PKJ60" s="26"/>
      <c r="PKK60" s="26"/>
      <c r="PKL60" s="26"/>
      <c r="PKM60" s="26"/>
      <c r="PKN60" s="26"/>
      <c r="PKO60" s="26"/>
      <c r="PKP60" s="26"/>
      <c r="PKQ60" s="26"/>
      <c r="PKR60" s="26"/>
      <c r="PKS60" s="26"/>
      <c r="PKT60" s="26"/>
      <c r="PKU60" s="26"/>
      <c r="PKV60" s="26"/>
      <c r="PKW60" s="26"/>
      <c r="PKX60" s="26"/>
      <c r="PKY60" s="26"/>
      <c r="PKZ60" s="26"/>
      <c r="PLA60" s="26"/>
      <c r="PLB60" s="26"/>
      <c r="PLC60" s="26"/>
      <c r="PLD60" s="26"/>
      <c r="PLE60" s="26"/>
      <c r="PLF60" s="26"/>
      <c r="PLG60" s="26"/>
      <c r="PLH60" s="26"/>
      <c r="PLI60" s="26"/>
      <c r="PLJ60" s="26"/>
      <c r="PLK60" s="26"/>
      <c r="PLL60" s="26"/>
      <c r="PLM60" s="26"/>
      <c r="PLN60" s="26"/>
      <c r="PLO60" s="26"/>
      <c r="PLP60" s="26"/>
      <c r="PLQ60" s="26"/>
      <c r="PLR60" s="26"/>
      <c r="PLS60" s="26"/>
      <c r="PLT60" s="26"/>
      <c r="PLU60" s="26"/>
      <c r="PLV60" s="26"/>
      <c r="PLW60" s="26"/>
      <c r="PLX60" s="26"/>
      <c r="PLY60" s="26"/>
      <c r="PLZ60" s="26"/>
      <c r="PMA60" s="26"/>
      <c r="PMB60" s="26"/>
      <c r="PMC60" s="26"/>
      <c r="PMD60" s="26"/>
      <c r="PME60" s="26"/>
      <c r="PMF60" s="26"/>
      <c r="PMG60" s="26"/>
      <c r="PMH60" s="26"/>
      <c r="PMI60" s="26"/>
      <c r="PMJ60" s="26"/>
      <c r="PMK60" s="26"/>
      <c r="PML60" s="26"/>
      <c r="PMM60" s="26"/>
      <c r="PMN60" s="26"/>
      <c r="PMO60" s="26"/>
      <c r="PMP60" s="26"/>
      <c r="PMQ60" s="26"/>
      <c r="PMR60" s="26"/>
      <c r="PMS60" s="26"/>
      <c r="PMT60" s="26"/>
      <c r="PMU60" s="26"/>
      <c r="PMV60" s="26"/>
      <c r="PMW60" s="26"/>
      <c r="PMX60" s="26"/>
      <c r="PMY60" s="26"/>
      <c r="PMZ60" s="26"/>
      <c r="PNA60" s="26"/>
      <c r="PNB60" s="26"/>
      <c r="PNC60" s="26"/>
      <c r="PND60" s="26"/>
      <c r="PNE60" s="26"/>
      <c r="PNF60" s="26"/>
      <c r="PNG60" s="26"/>
      <c r="PNH60" s="26"/>
      <c r="PNI60" s="26"/>
      <c r="PNJ60" s="26"/>
      <c r="PNK60" s="26"/>
      <c r="PNL60" s="26"/>
      <c r="PNM60" s="26"/>
      <c r="PNN60" s="26"/>
      <c r="PNO60" s="26"/>
      <c r="PNP60" s="26"/>
      <c r="PNQ60" s="26"/>
      <c r="PNR60" s="26"/>
      <c r="PNS60" s="26"/>
      <c r="PNT60" s="26"/>
      <c r="PNU60" s="26"/>
      <c r="PNV60" s="26"/>
      <c r="PNW60" s="26"/>
      <c r="PNX60" s="26"/>
      <c r="PNY60" s="26"/>
      <c r="PNZ60" s="26"/>
      <c r="POA60" s="26"/>
      <c r="POB60" s="26"/>
      <c r="POC60" s="26"/>
      <c r="POD60" s="26"/>
      <c r="POE60" s="26"/>
      <c r="POF60" s="26"/>
      <c r="POG60" s="26"/>
      <c r="POH60" s="26"/>
      <c r="POI60" s="26"/>
      <c r="POJ60" s="26"/>
      <c r="POK60" s="26"/>
      <c r="POL60" s="26"/>
      <c r="POM60" s="26"/>
      <c r="PON60" s="26"/>
      <c r="POO60" s="26"/>
      <c r="POP60" s="26"/>
      <c r="POQ60" s="26"/>
      <c r="POR60" s="26"/>
      <c r="POS60" s="26"/>
      <c r="POT60" s="26"/>
      <c r="POU60" s="26"/>
      <c r="POV60" s="26"/>
      <c r="POW60" s="26"/>
      <c r="POX60" s="26"/>
      <c r="POY60" s="26"/>
      <c r="POZ60" s="26"/>
      <c r="PPA60" s="26"/>
      <c r="PPB60" s="26"/>
      <c r="PPC60" s="26"/>
      <c r="PPD60" s="26"/>
      <c r="PPE60" s="26"/>
      <c r="PPF60" s="26"/>
      <c r="PPG60" s="26"/>
      <c r="PPH60" s="26"/>
      <c r="PPI60" s="26"/>
      <c r="PPJ60" s="26"/>
      <c r="PPK60" s="26"/>
      <c r="PPL60" s="26"/>
      <c r="PPM60" s="26"/>
      <c r="PPN60" s="26"/>
      <c r="PPO60" s="26"/>
      <c r="PPP60" s="26"/>
      <c r="PPQ60" s="26"/>
      <c r="PPR60" s="26"/>
      <c r="PPS60" s="26"/>
      <c r="PPT60" s="26"/>
      <c r="PPU60" s="26"/>
      <c r="PPV60" s="26"/>
      <c r="PPW60" s="26"/>
      <c r="PPX60" s="26"/>
      <c r="PPY60" s="26"/>
      <c r="PPZ60" s="26"/>
      <c r="PQA60" s="26"/>
      <c r="PQB60" s="26"/>
      <c r="PQC60" s="26"/>
      <c r="PQD60" s="26"/>
      <c r="PQE60" s="26"/>
      <c r="PQF60" s="26"/>
      <c r="PQG60" s="26"/>
      <c r="PQH60" s="26"/>
      <c r="PQI60" s="26"/>
      <c r="PQJ60" s="26"/>
      <c r="PQK60" s="26"/>
      <c r="PQL60" s="26"/>
      <c r="PQM60" s="26"/>
      <c r="PQN60" s="26"/>
      <c r="PQO60" s="26"/>
      <c r="PQP60" s="26"/>
      <c r="PQQ60" s="26"/>
      <c r="PQR60" s="26"/>
      <c r="PQS60" s="26"/>
      <c r="PQT60" s="26"/>
      <c r="PQU60" s="26"/>
      <c r="PQV60" s="26"/>
      <c r="PQW60" s="26"/>
      <c r="PQX60" s="26"/>
      <c r="PQY60" s="26"/>
      <c r="PQZ60" s="26"/>
      <c r="PRA60" s="26"/>
      <c r="PRB60" s="26"/>
      <c r="PRC60" s="26"/>
      <c r="PRD60" s="26"/>
      <c r="PRE60" s="26"/>
      <c r="PRF60" s="26"/>
      <c r="PRG60" s="26"/>
      <c r="PRH60" s="26"/>
      <c r="PRI60" s="26"/>
      <c r="PRJ60" s="26"/>
      <c r="PRK60" s="26"/>
      <c r="PRL60" s="26"/>
      <c r="PRM60" s="26"/>
      <c r="PRN60" s="26"/>
      <c r="PRO60" s="26"/>
      <c r="PRP60" s="26"/>
      <c r="PRQ60" s="26"/>
      <c r="PRR60" s="26"/>
      <c r="PRS60" s="26"/>
      <c r="PRT60" s="26"/>
      <c r="PRU60" s="26"/>
      <c r="PRV60" s="26"/>
      <c r="PRW60" s="26"/>
      <c r="PRX60" s="26"/>
      <c r="PRY60" s="26"/>
      <c r="PRZ60" s="26"/>
      <c r="PSA60" s="26"/>
      <c r="PSB60" s="26"/>
      <c r="PSC60" s="26"/>
      <c r="PSD60" s="26"/>
      <c r="PSE60" s="26"/>
      <c r="PSF60" s="26"/>
      <c r="PSG60" s="26"/>
      <c r="PSH60" s="26"/>
      <c r="PSI60" s="26"/>
      <c r="PSJ60" s="26"/>
      <c r="PSK60" s="26"/>
      <c r="PSL60" s="26"/>
      <c r="PSM60" s="26"/>
      <c r="PSN60" s="26"/>
      <c r="PSO60" s="26"/>
      <c r="PSP60" s="26"/>
      <c r="PSQ60" s="26"/>
      <c r="PSR60" s="26"/>
      <c r="PSS60" s="26"/>
      <c r="PST60" s="26"/>
      <c r="PSU60" s="26"/>
      <c r="PSV60" s="26"/>
      <c r="PSW60" s="26"/>
      <c r="PSX60" s="26"/>
      <c r="PSY60" s="26"/>
      <c r="PSZ60" s="26"/>
      <c r="PTA60" s="26"/>
      <c r="PTB60" s="26"/>
      <c r="PTC60" s="26"/>
      <c r="PTD60" s="26"/>
      <c r="PTE60" s="26"/>
      <c r="PTF60" s="26"/>
      <c r="PTG60" s="26"/>
      <c r="PTH60" s="26"/>
      <c r="PTI60" s="26"/>
      <c r="PTJ60" s="26"/>
      <c r="PTK60" s="26"/>
      <c r="PTL60" s="26"/>
      <c r="PTM60" s="26"/>
      <c r="PTN60" s="26"/>
      <c r="PTO60" s="26"/>
      <c r="PTP60" s="26"/>
      <c r="PTQ60" s="26"/>
      <c r="PTR60" s="26"/>
      <c r="PTS60" s="26"/>
      <c r="PTT60" s="26"/>
      <c r="PTU60" s="26"/>
      <c r="PTV60" s="26"/>
      <c r="PTW60" s="26"/>
      <c r="PTX60" s="26"/>
      <c r="PTY60" s="26"/>
      <c r="PTZ60" s="26"/>
      <c r="PUA60" s="26"/>
      <c r="PUB60" s="26"/>
      <c r="PUC60" s="26"/>
      <c r="PUD60" s="26"/>
      <c r="PUE60" s="26"/>
      <c r="PUF60" s="26"/>
      <c r="PUG60" s="26"/>
      <c r="PUH60" s="26"/>
      <c r="PUI60" s="26"/>
      <c r="PUJ60" s="26"/>
      <c r="PUK60" s="26"/>
      <c r="PUL60" s="26"/>
      <c r="PUM60" s="26"/>
      <c r="PUN60" s="26"/>
      <c r="PUO60" s="26"/>
      <c r="PUP60" s="26"/>
      <c r="PUQ60" s="26"/>
      <c r="PUR60" s="26"/>
      <c r="PUS60" s="26"/>
      <c r="PUT60" s="26"/>
      <c r="PUU60" s="26"/>
      <c r="PUV60" s="26"/>
      <c r="PUW60" s="26"/>
      <c r="PUX60" s="26"/>
      <c r="PUY60" s="26"/>
      <c r="PUZ60" s="26"/>
      <c r="PVA60" s="26"/>
      <c r="PVB60" s="26"/>
      <c r="PVC60" s="26"/>
      <c r="PVD60" s="26"/>
      <c r="PVE60" s="26"/>
      <c r="PVF60" s="26"/>
      <c r="PVG60" s="26"/>
      <c r="PVH60" s="26"/>
      <c r="PVI60" s="26"/>
      <c r="PVJ60" s="26"/>
      <c r="PVK60" s="26"/>
      <c r="PVL60" s="26"/>
      <c r="PVM60" s="26"/>
      <c r="PVN60" s="26"/>
      <c r="PVO60" s="26"/>
      <c r="PVP60" s="26"/>
      <c r="PVQ60" s="26"/>
      <c r="PVR60" s="26"/>
      <c r="PVS60" s="26"/>
      <c r="PVT60" s="26"/>
      <c r="PVU60" s="26"/>
      <c r="PVV60" s="26"/>
      <c r="PVW60" s="26"/>
      <c r="PVX60" s="26"/>
      <c r="PVY60" s="26"/>
      <c r="PVZ60" s="26"/>
      <c r="PWA60" s="26"/>
      <c r="PWB60" s="26"/>
      <c r="PWC60" s="26"/>
      <c r="PWD60" s="26"/>
      <c r="PWE60" s="26"/>
      <c r="PWF60" s="26"/>
      <c r="PWG60" s="26"/>
      <c r="PWH60" s="26"/>
      <c r="PWI60" s="26"/>
      <c r="PWJ60" s="26"/>
      <c r="PWK60" s="26"/>
      <c r="PWL60" s="26"/>
      <c r="PWM60" s="26"/>
      <c r="PWN60" s="26"/>
      <c r="PWO60" s="26"/>
      <c r="PWP60" s="26"/>
      <c r="PWQ60" s="26"/>
      <c r="PWR60" s="26"/>
      <c r="PWS60" s="26"/>
      <c r="PWT60" s="26"/>
      <c r="PWU60" s="26"/>
      <c r="PWV60" s="26"/>
      <c r="PWW60" s="26"/>
      <c r="PWX60" s="26"/>
      <c r="PWY60" s="26"/>
      <c r="PWZ60" s="26"/>
      <c r="PXA60" s="26"/>
      <c r="PXB60" s="26"/>
      <c r="PXC60" s="26"/>
      <c r="PXD60" s="26"/>
      <c r="PXE60" s="26"/>
      <c r="PXF60" s="26"/>
      <c r="PXG60" s="26"/>
      <c r="PXH60" s="26"/>
      <c r="PXI60" s="26"/>
      <c r="PXJ60" s="26"/>
      <c r="PXK60" s="26"/>
      <c r="PXL60" s="26"/>
      <c r="PXM60" s="26"/>
      <c r="PXN60" s="26"/>
      <c r="PXO60" s="26"/>
      <c r="PXP60" s="26"/>
      <c r="PXQ60" s="26"/>
      <c r="PXR60" s="26"/>
      <c r="PXS60" s="26"/>
      <c r="PXT60" s="26"/>
      <c r="PXU60" s="26"/>
      <c r="PXV60" s="26"/>
      <c r="PXW60" s="26"/>
      <c r="PXX60" s="26"/>
      <c r="PXY60" s="26"/>
      <c r="PXZ60" s="26"/>
      <c r="PYA60" s="26"/>
      <c r="PYB60" s="26"/>
      <c r="PYC60" s="26"/>
      <c r="PYD60" s="26"/>
      <c r="PYE60" s="26"/>
      <c r="PYF60" s="26"/>
      <c r="PYG60" s="26"/>
      <c r="PYH60" s="26"/>
      <c r="PYI60" s="26"/>
      <c r="PYJ60" s="26"/>
      <c r="PYK60" s="26"/>
      <c r="PYL60" s="26"/>
      <c r="PYM60" s="26"/>
      <c r="PYN60" s="26"/>
      <c r="PYO60" s="26"/>
      <c r="PYP60" s="26"/>
      <c r="PYQ60" s="26"/>
      <c r="PYR60" s="26"/>
      <c r="PYS60" s="26"/>
      <c r="PYT60" s="26"/>
      <c r="PYU60" s="26"/>
      <c r="PYV60" s="26"/>
      <c r="PYW60" s="26"/>
      <c r="PYX60" s="26"/>
      <c r="PYY60" s="26"/>
      <c r="PYZ60" s="26"/>
      <c r="PZA60" s="26"/>
      <c r="PZB60" s="26"/>
      <c r="PZC60" s="26"/>
      <c r="PZD60" s="26"/>
      <c r="PZE60" s="26"/>
      <c r="PZF60" s="26"/>
      <c r="PZG60" s="26"/>
      <c r="PZH60" s="26"/>
      <c r="PZI60" s="26"/>
      <c r="PZJ60" s="26"/>
      <c r="PZK60" s="26"/>
      <c r="PZL60" s="26"/>
      <c r="PZM60" s="26"/>
      <c r="PZN60" s="26"/>
      <c r="PZO60" s="26"/>
      <c r="PZP60" s="26"/>
      <c r="PZQ60" s="26"/>
      <c r="PZR60" s="26"/>
      <c r="PZS60" s="26"/>
      <c r="PZT60" s="26"/>
      <c r="PZU60" s="26"/>
      <c r="PZV60" s="26"/>
      <c r="PZW60" s="26"/>
      <c r="PZX60" s="26"/>
      <c r="PZY60" s="26"/>
      <c r="PZZ60" s="26"/>
      <c r="QAA60" s="26"/>
      <c r="QAB60" s="26"/>
      <c r="QAC60" s="26"/>
      <c r="QAD60" s="26"/>
      <c r="QAE60" s="26"/>
      <c r="QAF60" s="26"/>
      <c r="QAG60" s="26"/>
      <c r="QAH60" s="26"/>
      <c r="QAI60" s="26"/>
      <c r="QAJ60" s="26"/>
      <c r="QAK60" s="26"/>
      <c r="QAL60" s="26"/>
      <c r="QAM60" s="26"/>
      <c r="QAN60" s="26"/>
      <c r="QAO60" s="26"/>
      <c r="QAP60" s="26"/>
      <c r="QAQ60" s="26"/>
      <c r="QAR60" s="26"/>
      <c r="QAS60" s="26"/>
      <c r="QAT60" s="26"/>
      <c r="QAU60" s="26"/>
      <c r="QAV60" s="26"/>
      <c r="QAW60" s="26"/>
      <c r="QAX60" s="26"/>
      <c r="QAY60" s="26"/>
      <c r="QAZ60" s="26"/>
      <c r="QBA60" s="26"/>
      <c r="QBB60" s="26"/>
      <c r="QBC60" s="26"/>
      <c r="QBD60" s="26"/>
      <c r="QBE60" s="26"/>
      <c r="QBF60" s="26"/>
      <c r="QBG60" s="26"/>
      <c r="QBH60" s="26"/>
      <c r="QBI60" s="26"/>
      <c r="QBJ60" s="26"/>
      <c r="QBK60" s="26"/>
      <c r="QBL60" s="26"/>
      <c r="QBM60" s="26"/>
      <c r="QBN60" s="26"/>
      <c r="QBO60" s="26"/>
      <c r="QBP60" s="26"/>
      <c r="QBQ60" s="26"/>
      <c r="QBR60" s="26"/>
      <c r="QBS60" s="26"/>
      <c r="QBT60" s="26"/>
      <c r="QBU60" s="26"/>
      <c r="QBV60" s="26"/>
      <c r="QBW60" s="26"/>
      <c r="QBX60" s="26"/>
      <c r="QBY60" s="26"/>
      <c r="QBZ60" s="26"/>
      <c r="QCA60" s="26"/>
      <c r="QCB60" s="26"/>
      <c r="QCC60" s="26"/>
      <c r="QCD60" s="26"/>
      <c r="QCE60" s="26"/>
      <c r="QCF60" s="26"/>
      <c r="QCG60" s="26"/>
      <c r="QCH60" s="26"/>
      <c r="QCI60" s="26"/>
      <c r="QCJ60" s="26"/>
      <c r="QCK60" s="26"/>
      <c r="QCL60" s="26"/>
      <c r="QCM60" s="26"/>
      <c r="QCN60" s="26"/>
      <c r="QCO60" s="26"/>
      <c r="QCP60" s="26"/>
      <c r="QCQ60" s="26"/>
      <c r="QCR60" s="26"/>
      <c r="QCS60" s="26"/>
      <c r="QCT60" s="26"/>
      <c r="QCU60" s="26"/>
      <c r="QCV60" s="26"/>
      <c r="QCW60" s="26"/>
      <c r="QCX60" s="26"/>
      <c r="QCY60" s="26"/>
      <c r="QCZ60" s="26"/>
      <c r="QDA60" s="26"/>
      <c r="QDB60" s="26"/>
      <c r="QDC60" s="26"/>
      <c r="QDD60" s="26"/>
      <c r="QDE60" s="26"/>
      <c r="QDF60" s="26"/>
      <c r="QDG60" s="26"/>
      <c r="QDH60" s="26"/>
      <c r="QDI60" s="26"/>
      <c r="QDJ60" s="26"/>
      <c r="QDK60" s="26"/>
      <c r="QDL60" s="26"/>
      <c r="QDM60" s="26"/>
      <c r="QDN60" s="26"/>
      <c r="QDO60" s="26"/>
      <c r="QDP60" s="26"/>
      <c r="QDQ60" s="26"/>
      <c r="QDR60" s="26"/>
      <c r="QDS60" s="26"/>
      <c r="QDT60" s="26"/>
      <c r="QDU60" s="26"/>
      <c r="QDV60" s="26"/>
      <c r="QDW60" s="26"/>
      <c r="QDX60" s="26"/>
      <c r="QDY60" s="26"/>
      <c r="QDZ60" s="26"/>
      <c r="QEA60" s="26"/>
      <c r="QEB60" s="26"/>
      <c r="QEC60" s="26"/>
      <c r="QED60" s="26"/>
      <c r="QEE60" s="26"/>
      <c r="QEF60" s="26"/>
      <c r="QEG60" s="26"/>
      <c r="QEH60" s="26"/>
      <c r="QEI60" s="26"/>
      <c r="QEJ60" s="26"/>
      <c r="QEK60" s="26"/>
      <c r="QEL60" s="26"/>
      <c r="QEM60" s="26"/>
      <c r="QEN60" s="26"/>
      <c r="QEO60" s="26"/>
      <c r="QEP60" s="26"/>
      <c r="QEQ60" s="26"/>
      <c r="QER60" s="26"/>
      <c r="QES60" s="26"/>
      <c r="QET60" s="26"/>
      <c r="QEU60" s="26"/>
      <c r="QEV60" s="26"/>
      <c r="QEW60" s="26"/>
      <c r="QEX60" s="26"/>
      <c r="QEY60" s="26"/>
      <c r="QEZ60" s="26"/>
      <c r="QFA60" s="26"/>
      <c r="QFB60" s="26"/>
      <c r="QFC60" s="26"/>
      <c r="QFD60" s="26"/>
      <c r="QFE60" s="26"/>
      <c r="QFF60" s="26"/>
      <c r="QFG60" s="26"/>
      <c r="QFH60" s="26"/>
      <c r="QFI60" s="26"/>
      <c r="QFJ60" s="26"/>
      <c r="QFK60" s="26"/>
      <c r="QFL60" s="26"/>
      <c r="QFM60" s="26"/>
      <c r="QFN60" s="26"/>
      <c r="QFO60" s="26"/>
      <c r="QFP60" s="26"/>
      <c r="QFQ60" s="26"/>
      <c r="QFR60" s="26"/>
      <c r="QFS60" s="26"/>
      <c r="QFT60" s="26"/>
      <c r="QFU60" s="26"/>
      <c r="QFV60" s="26"/>
      <c r="QFW60" s="26"/>
      <c r="QFX60" s="26"/>
      <c r="QFY60" s="26"/>
      <c r="QFZ60" s="26"/>
      <c r="QGA60" s="26"/>
      <c r="QGB60" s="26"/>
      <c r="QGC60" s="26"/>
      <c r="QGD60" s="26"/>
      <c r="QGE60" s="26"/>
      <c r="QGF60" s="26"/>
      <c r="QGG60" s="26"/>
      <c r="QGH60" s="26"/>
      <c r="QGI60" s="26"/>
      <c r="QGJ60" s="26"/>
      <c r="QGK60" s="26"/>
      <c r="QGL60" s="26"/>
      <c r="QGM60" s="26"/>
      <c r="QGN60" s="26"/>
      <c r="QGO60" s="26"/>
      <c r="QGP60" s="26"/>
      <c r="QGQ60" s="26"/>
      <c r="QGR60" s="26"/>
      <c r="QGS60" s="26"/>
      <c r="QGT60" s="26"/>
      <c r="QGU60" s="26"/>
      <c r="QGV60" s="26"/>
      <c r="QGW60" s="26"/>
      <c r="QGX60" s="26"/>
      <c r="QGY60" s="26"/>
      <c r="QGZ60" s="26"/>
      <c r="QHA60" s="26"/>
      <c r="QHB60" s="26"/>
      <c r="QHC60" s="26"/>
      <c r="QHD60" s="26"/>
      <c r="QHE60" s="26"/>
      <c r="QHF60" s="26"/>
      <c r="QHG60" s="26"/>
      <c r="QHH60" s="26"/>
      <c r="QHI60" s="26"/>
      <c r="QHJ60" s="26"/>
      <c r="QHK60" s="26"/>
      <c r="QHL60" s="26"/>
      <c r="QHM60" s="26"/>
      <c r="QHN60" s="26"/>
      <c r="QHO60" s="26"/>
      <c r="QHP60" s="26"/>
      <c r="QHQ60" s="26"/>
      <c r="QHR60" s="26"/>
      <c r="QHS60" s="26"/>
      <c r="QHT60" s="26"/>
      <c r="QHU60" s="26"/>
      <c r="QHV60" s="26"/>
      <c r="QHW60" s="26"/>
      <c r="QHX60" s="26"/>
      <c r="QHY60" s="26"/>
      <c r="QHZ60" s="26"/>
      <c r="QIA60" s="26"/>
      <c r="QIB60" s="26"/>
      <c r="QIC60" s="26"/>
      <c r="QID60" s="26"/>
      <c r="QIE60" s="26"/>
      <c r="QIF60" s="26"/>
      <c r="QIG60" s="26"/>
      <c r="QIH60" s="26"/>
      <c r="QII60" s="26"/>
      <c r="QIJ60" s="26"/>
      <c r="QIK60" s="26"/>
      <c r="QIL60" s="26"/>
      <c r="QIM60" s="26"/>
      <c r="QIN60" s="26"/>
      <c r="QIO60" s="26"/>
      <c r="QIP60" s="26"/>
      <c r="QIQ60" s="26"/>
      <c r="QIR60" s="26"/>
      <c r="QIS60" s="26"/>
      <c r="QIT60" s="26"/>
      <c r="QIU60" s="26"/>
      <c r="QIV60" s="26"/>
      <c r="QIW60" s="26"/>
      <c r="QIX60" s="26"/>
      <c r="QIY60" s="26"/>
      <c r="QIZ60" s="26"/>
      <c r="QJA60" s="26"/>
      <c r="QJB60" s="26"/>
      <c r="QJC60" s="26"/>
      <c r="QJD60" s="26"/>
      <c r="QJE60" s="26"/>
      <c r="QJF60" s="26"/>
      <c r="QJG60" s="26"/>
      <c r="QJH60" s="26"/>
      <c r="QJI60" s="26"/>
      <c r="QJJ60" s="26"/>
      <c r="QJK60" s="26"/>
      <c r="QJL60" s="26"/>
      <c r="QJM60" s="26"/>
      <c r="QJN60" s="26"/>
      <c r="QJO60" s="26"/>
      <c r="QJP60" s="26"/>
      <c r="QJQ60" s="26"/>
      <c r="QJR60" s="26"/>
      <c r="QJS60" s="26"/>
      <c r="QJT60" s="26"/>
      <c r="QJU60" s="26"/>
      <c r="QJV60" s="26"/>
      <c r="QJW60" s="26"/>
      <c r="QJX60" s="26"/>
      <c r="QJY60" s="26"/>
      <c r="QJZ60" s="26"/>
      <c r="QKA60" s="26"/>
      <c r="QKB60" s="26"/>
      <c r="QKC60" s="26"/>
      <c r="QKD60" s="26"/>
      <c r="QKE60" s="26"/>
      <c r="QKF60" s="26"/>
      <c r="QKG60" s="26"/>
      <c r="QKH60" s="26"/>
      <c r="QKI60" s="26"/>
      <c r="QKJ60" s="26"/>
      <c r="QKK60" s="26"/>
      <c r="QKL60" s="26"/>
      <c r="QKM60" s="26"/>
      <c r="QKN60" s="26"/>
      <c r="QKO60" s="26"/>
      <c r="QKP60" s="26"/>
      <c r="QKQ60" s="26"/>
      <c r="QKR60" s="26"/>
      <c r="QKS60" s="26"/>
      <c r="QKT60" s="26"/>
      <c r="QKU60" s="26"/>
      <c r="QKV60" s="26"/>
      <c r="QKW60" s="26"/>
      <c r="QKX60" s="26"/>
      <c r="QKY60" s="26"/>
      <c r="QKZ60" s="26"/>
      <c r="QLA60" s="26"/>
      <c r="QLB60" s="26"/>
      <c r="QLC60" s="26"/>
      <c r="QLD60" s="26"/>
      <c r="QLE60" s="26"/>
      <c r="QLF60" s="26"/>
      <c r="QLG60" s="26"/>
      <c r="QLH60" s="26"/>
      <c r="QLI60" s="26"/>
      <c r="QLJ60" s="26"/>
      <c r="QLK60" s="26"/>
      <c r="QLL60" s="26"/>
      <c r="QLM60" s="26"/>
      <c r="QLN60" s="26"/>
      <c r="QLO60" s="26"/>
      <c r="QLP60" s="26"/>
      <c r="QLQ60" s="26"/>
      <c r="QLR60" s="26"/>
      <c r="QLS60" s="26"/>
      <c r="QLT60" s="26"/>
      <c r="QLU60" s="26"/>
      <c r="QLV60" s="26"/>
      <c r="QLW60" s="26"/>
      <c r="QLX60" s="26"/>
      <c r="QLY60" s="26"/>
      <c r="QLZ60" s="26"/>
      <c r="QMA60" s="26"/>
      <c r="QMB60" s="26"/>
      <c r="QMC60" s="26"/>
      <c r="QMD60" s="26"/>
      <c r="QME60" s="26"/>
      <c r="QMF60" s="26"/>
      <c r="QMG60" s="26"/>
      <c r="QMH60" s="26"/>
      <c r="QMI60" s="26"/>
      <c r="QMJ60" s="26"/>
      <c r="QMK60" s="26"/>
      <c r="QML60" s="26"/>
      <c r="QMM60" s="26"/>
      <c r="QMN60" s="26"/>
      <c r="QMO60" s="26"/>
      <c r="QMP60" s="26"/>
      <c r="QMQ60" s="26"/>
      <c r="QMR60" s="26"/>
      <c r="QMS60" s="26"/>
      <c r="QMT60" s="26"/>
      <c r="QMU60" s="26"/>
      <c r="QMV60" s="26"/>
      <c r="QMW60" s="26"/>
      <c r="QMX60" s="26"/>
      <c r="QMY60" s="26"/>
      <c r="QMZ60" s="26"/>
      <c r="QNA60" s="26"/>
      <c r="QNB60" s="26"/>
      <c r="QNC60" s="26"/>
      <c r="QND60" s="26"/>
      <c r="QNE60" s="26"/>
      <c r="QNF60" s="26"/>
      <c r="QNG60" s="26"/>
      <c r="QNH60" s="26"/>
      <c r="QNI60" s="26"/>
      <c r="QNJ60" s="26"/>
      <c r="QNK60" s="26"/>
      <c r="QNL60" s="26"/>
      <c r="QNM60" s="26"/>
      <c r="QNN60" s="26"/>
      <c r="QNO60" s="26"/>
      <c r="QNP60" s="26"/>
      <c r="QNQ60" s="26"/>
      <c r="QNR60" s="26"/>
      <c r="QNS60" s="26"/>
      <c r="QNT60" s="26"/>
      <c r="QNU60" s="26"/>
      <c r="QNV60" s="26"/>
      <c r="QNW60" s="26"/>
      <c r="QNX60" s="26"/>
      <c r="QNY60" s="26"/>
      <c r="QNZ60" s="26"/>
      <c r="QOA60" s="26"/>
      <c r="QOB60" s="26"/>
      <c r="QOC60" s="26"/>
      <c r="QOD60" s="26"/>
      <c r="QOE60" s="26"/>
      <c r="QOF60" s="26"/>
      <c r="QOG60" s="26"/>
      <c r="QOH60" s="26"/>
      <c r="QOI60" s="26"/>
      <c r="QOJ60" s="26"/>
      <c r="QOK60" s="26"/>
      <c r="QOL60" s="26"/>
      <c r="QOM60" s="26"/>
      <c r="QON60" s="26"/>
      <c r="QOO60" s="26"/>
      <c r="QOP60" s="26"/>
      <c r="QOQ60" s="26"/>
      <c r="QOR60" s="26"/>
      <c r="QOS60" s="26"/>
      <c r="QOT60" s="26"/>
      <c r="QOU60" s="26"/>
      <c r="QOV60" s="26"/>
      <c r="QOW60" s="26"/>
      <c r="QOX60" s="26"/>
      <c r="QOY60" s="26"/>
      <c r="QOZ60" s="26"/>
      <c r="QPA60" s="26"/>
      <c r="QPB60" s="26"/>
      <c r="QPC60" s="26"/>
      <c r="QPD60" s="26"/>
      <c r="QPE60" s="26"/>
      <c r="QPF60" s="26"/>
      <c r="QPG60" s="26"/>
      <c r="QPH60" s="26"/>
      <c r="QPI60" s="26"/>
      <c r="QPJ60" s="26"/>
      <c r="QPK60" s="26"/>
      <c r="QPL60" s="26"/>
      <c r="QPM60" s="26"/>
      <c r="QPN60" s="26"/>
      <c r="QPO60" s="26"/>
      <c r="QPP60" s="26"/>
      <c r="QPQ60" s="26"/>
      <c r="QPR60" s="26"/>
      <c r="QPS60" s="26"/>
      <c r="QPT60" s="26"/>
      <c r="QPU60" s="26"/>
      <c r="QPV60" s="26"/>
      <c r="QPW60" s="26"/>
      <c r="QPX60" s="26"/>
      <c r="QPY60" s="26"/>
      <c r="QPZ60" s="26"/>
      <c r="QQA60" s="26"/>
      <c r="QQB60" s="26"/>
      <c r="QQC60" s="26"/>
      <c r="QQD60" s="26"/>
      <c r="QQE60" s="26"/>
      <c r="QQF60" s="26"/>
      <c r="QQG60" s="26"/>
      <c r="QQH60" s="26"/>
      <c r="QQI60" s="26"/>
      <c r="QQJ60" s="26"/>
      <c r="QQK60" s="26"/>
      <c r="QQL60" s="26"/>
      <c r="QQM60" s="26"/>
      <c r="QQN60" s="26"/>
      <c r="QQO60" s="26"/>
      <c r="QQP60" s="26"/>
      <c r="QQQ60" s="26"/>
      <c r="QQR60" s="26"/>
      <c r="QQS60" s="26"/>
      <c r="QQT60" s="26"/>
      <c r="QQU60" s="26"/>
      <c r="QQV60" s="26"/>
      <c r="QQW60" s="26"/>
      <c r="QQX60" s="26"/>
      <c r="QQY60" s="26"/>
      <c r="QQZ60" s="26"/>
      <c r="QRA60" s="26"/>
      <c r="QRB60" s="26"/>
      <c r="QRC60" s="26"/>
      <c r="QRD60" s="26"/>
      <c r="QRE60" s="26"/>
      <c r="QRF60" s="26"/>
      <c r="QRG60" s="26"/>
      <c r="QRH60" s="26"/>
      <c r="QRI60" s="26"/>
      <c r="QRJ60" s="26"/>
      <c r="QRK60" s="26"/>
      <c r="QRL60" s="26"/>
      <c r="QRM60" s="26"/>
      <c r="QRN60" s="26"/>
      <c r="QRO60" s="26"/>
      <c r="QRP60" s="26"/>
      <c r="QRQ60" s="26"/>
      <c r="QRR60" s="26"/>
      <c r="QRS60" s="26"/>
      <c r="QRT60" s="26"/>
      <c r="QRU60" s="26"/>
      <c r="QRV60" s="26"/>
      <c r="QRW60" s="26"/>
      <c r="QRX60" s="26"/>
      <c r="QRY60" s="26"/>
      <c r="QRZ60" s="26"/>
      <c r="QSA60" s="26"/>
      <c r="QSB60" s="26"/>
      <c r="QSC60" s="26"/>
      <c r="QSD60" s="26"/>
      <c r="QSE60" s="26"/>
      <c r="QSF60" s="26"/>
      <c r="QSG60" s="26"/>
      <c r="QSH60" s="26"/>
      <c r="QSI60" s="26"/>
      <c r="QSJ60" s="26"/>
      <c r="QSK60" s="26"/>
      <c r="QSL60" s="26"/>
      <c r="QSM60" s="26"/>
      <c r="QSN60" s="26"/>
      <c r="QSO60" s="26"/>
      <c r="QSP60" s="26"/>
      <c r="QSQ60" s="26"/>
      <c r="QSR60" s="26"/>
      <c r="QSS60" s="26"/>
      <c r="QST60" s="26"/>
      <c r="QSU60" s="26"/>
      <c r="QSV60" s="26"/>
      <c r="QSW60" s="26"/>
      <c r="QSX60" s="26"/>
      <c r="QSY60" s="26"/>
      <c r="QSZ60" s="26"/>
      <c r="QTA60" s="26"/>
      <c r="QTB60" s="26"/>
      <c r="QTC60" s="26"/>
      <c r="QTD60" s="26"/>
      <c r="QTE60" s="26"/>
      <c r="QTF60" s="26"/>
      <c r="QTG60" s="26"/>
      <c r="QTH60" s="26"/>
      <c r="QTI60" s="26"/>
      <c r="QTJ60" s="26"/>
      <c r="QTK60" s="26"/>
      <c r="QTL60" s="26"/>
      <c r="QTM60" s="26"/>
      <c r="QTN60" s="26"/>
      <c r="QTO60" s="26"/>
      <c r="QTP60" s="26"/>
      <c r="QTQ60" s="26"/>
      <c r="QTR60" s="26"/>
      <c r="QTS60" s="26"/>
      <c r="QTT60" s="26"/>
      <c r="QTU60" s="26"/>
      <c r="QTV60" s="26"/>
      <c r="QTW60" s="26"/>
      <c r="QTX60" s="26"/>
      <c r="QTY60" s="26"/>
      <c r="QTZ60" s="26"/>
      <c r="QUA60" s="26"/>
      <c r="QUB60" s="26"/>
      <c r="QUC60" s="26"/>
      <c r="QUD60" s="26"/>
      <c r="QUE60" s="26"/>
      <c r="QUF60" s="26"/>
      <c r="QUG60" s="26"/>
      <c r="QUH60" s="26"/>
      <c r="QUI60" s="26"/>
      <c r="QUJ60" s="26"/>
      <c r="QUK60" s="26"/>
      <c r="QUL60" s="26"/>
      <c r="QUM60" s="26"/>
      <c r="QUN60" s="26"/>
      <c r="QUO60" s="26"/>
      <c r="QUP60" s="26"/>
      <c r="QUQ60" s="26"/>
      <c r="QUR60" s="26"/>
      <c r="QUS60" s="26"/>
      <c r="QUT60" s="26"/>
      <c r="QUU60" s="26"/>
      <c r="QUV60" s="26"/>
      <c r="QUW60" s="26"/>
      <c r="QUX60" s="26"/>
      <c r="QUY60" s="26"/>
      <c r="QUZ60" s="26"/>
      <c r="QVA60" s="26"/>
      <c r="QVB60" s="26"/>
      <c r="QVC60" s="26"/>
      <c r="QVD60" s="26"/>
      <c r="QVE60" s="26"/>
      <c r="QVF60" s="26"/>
      <c r="QVG60" s="26"/>
      <c r="QVH60" s="26"/>
      <c r="QVI60" s="26"/>
      <c r="QVJ60" s="26"/>
      <c r="QVK60" s="26"/>
      <c r="QVL60" s="26"/>
      <c r="QVM60" s="26"/>
      <c r="QVN60" s="26"/>
      <c r="QVO60" s="26"/>
      <c r="QVP60" s="26"/>
      <c r="QVQ60" s="26"/>
      <c r="QVR60" s="26"/>
      <c r="QVS60" s="26"/>
      <c r="QVT60" s="26"/>
      <c r="QVU60" s="26"/>
      <c r="QVV60" s="26"/>
      <c r="QVW60" s="26"/>
      <c r="QVX60" s="26"/>
      <c r="QVY60" s="26"/>
      <c r="QVZ60" s="26"/>
      <c r="QWA60" s="26"/>
      <c r="QWB60" s="26"/>
      <c r="QWC60" s="26"/>
      <c r="QWD60" s="26"/>
      <c r="QWE60" s="26"/>
      <c r="QWF60" s="26"/>
      <c r="QWG60" s="26"/>
      <c r="QWH60" s="26"/>
      <c r="QWI60" s="26"/>
      <c r="QWJ60" s="26"/>
      <c r="QWK60" s="26"/>
      <c r="QWL60" s="26"/>
      <c r="QWM60" s="26"/>
      <c r="QWN60" s="26"/>
      <c r="QWO60" s="26"/>
      <c r="QWP60" s="26"/>
      <c r="QWQ60" s="26"/>
      <c r="QWR60" s="26"/>
      <c r="QWS60" s="26"/>
      <c r="QWT60" s="26"/>
      <c r="QWU60" s="26"/>
      <c r="QWV60" s="26"/>
      <c r="QWW60" s="26"/>
      <c r="QWX60" s="26"/>
      <c r="QWY60" s="26"/>
      <c r="QWZ60" s="26"/>
      <c r="QXA60" s="26"/>
      <c r="QXB60" s="26"/>
      <c r="QXC60" s="26"/>
      <c r="QXD60" s="26"/>
      <c r="QXE60" s="26"/>
      <c r="QXF60" s="26"/>
      <c r="QXG60" s="26"/>
      <c r="QXH60" s="26"/>
      <c r="QXI60" s="26"/>
      <c r="QXJ60" s="26"/>
      <c r="QXK60" s="26"/>
      <c r="QXL60" s="26"/>
      <c r="QXM60" s="26"/>
      <c r="QXN60" s="26"/>
      <c r="QXO60" s="26"/>
      <c r="QXP60" s="26"/>
      <c r="QXQ60" s="26"/>
      <c r="QXR60" s="26"/>
      <c r="QXS60" s="26"/>
      <c r="QXT60" s="26"/>
      <c r="QXU60" s="26"/>
      <c r="QXV60" s="26"/>
      <c r="QXW60" s="26"/>
      <c r="QXX60" s="26"/>
      <c r="QXY60" s="26"/>
      <c r="QXZ60" s="26"/>
      <c r="QYA60" s="26"/>
      <c r="QYB60" s="26"/>
      <c r="QYC60" s="26"/>
      <c r="QYD60" s="26"/>
      <c r="QYE60" s="26"/>
      <c r="QYF60" s="26"/>
      <c r="QYG60" s="26"/>
      <c r="QYH60" s="26"/>
      <c r="QYI60" s="26"/>
      <c r="QYJ60" s="26"/>
      <c r="QYK60" s="26"/>
      <c r="QYL60" s="26"/>
      <c r="QYM60" s="26"/>
      <c r="QYN60" s="26"/>
      <c r="QYO60" s="26"/>
      <c r="QYP60" s="26"/>
      <c r="QYQ60" s="26"/>
      <c r="QYR60" s="26"/>
      <c r="QYS60" s="26"/>
      <c r="QYT60" s="26"/>
      <c r="QYU60" s="26"/>
      <c r="QYV60" s="26"/>
      <c r="QYW60" s="26"/>
      <c r="QYX60" s="26"/>
      <c r="QYY60" s="26"/>
      <c r="QYZ60" s="26"/>
      <c r="QZA60" s="26"/>
      <c r="QZB60" s="26"/>
      <c r="QZC60" s="26"/>
      <c r="QZD60" s="26"/>
      <c r="QZE60" s="26"/>
      <c r="QZF60" s="26"/>
      <c r="QZG60" s="26"/>
      <c r="QZH60" s="26"/>
      <c r="QZI60" s="26"/>
      <c r="QZJ60" s="26"/>
      <c r="QZK60" s="26"/>
      <c r="QZL60" s="26"/>
      <c r="QZM60" s="26"/>
      <c r="QZN60" s="26"/>
      <c r="QZO60" s="26"/>
      <c r="QZP60" s="26"/>
      <c r="QZQ60" s="26"/>
      <c r="QZR60" s="26"/>
      <c r="QZS60" s="26"/>
      <c r="QZT60" s="26"/>
      <c r="QZU60" s="26"/>
      <c r="QZV60" s="26"/>
      <c r="QZW60" s="26"/>
      <c r="QZX60" s="26"/>
      <c r="QZY60" s="26"/>
      <c r="QZZ60" s="26"/>
      <c r="RAA60" s="26"/>
      <c r="RAB60" s="26"/>
      <c r="RAC60" s="26"/>
      <c r="RAD60" s="26"/>
      <c r="RAE60" s="26"/>
      <c r="RAF60" s="26"/>
      <c r="RAG60" s="26"/>
      <c r="RAH60" s="26"/>
      <c r="RAI60" s="26"/>
      <c r="RAJ60" s="26"/>
      <c r="RAK60" s="26"/>
      <c r="RAL60" s="26"/>
      <c r="RAM60" s="26"/>
      <c r="RAN60" s="26"/>
      <c r="RAO60" s="26"/>
      <c r="RAP60" s="26"/>
      <c r="RAQ60" s="26"/>
      <c r="RAR60" s="26"/>
      <c r="RAS60" s="26"/>
      <c r="RAT60" s="26"/>
      <c r="RAU60" s="26"/>
      <c r="RAV60" s="26"/>
      <c r="RAW60" s="26"/>
      <c r="RAX60" s="26"/>
      <c r="RAY60" s="26"/>
      <c r="RAZ60" s="26"/>
      <c r="RBA60" s="26"/>
      <c r="RBB60" s="26"/>
      <c r="RBC60" s="26"/>
      <c r="RBD60" s="26"/>
      <c r="RBE60" s="26"/>
      <c r="RBF60" s="26"/>
      <c r="RBG60" s="26"/>
      <c r="RBH60" s="26"/>
      <c r="RBI60" s="26"/>
      <c r="RBJ60" s="26"/>
      <c r="RBK60" s="26"/>
      <c r="RBL60" s="26"/>
      <c r="RBM60" s="26"/>
      <c r="RBN60" s="26"/>
      <c r="RBO60" s="26"/>
      <c r="RBP60" s="26"/>
      <c r="RBQ60" s="26"/>
      <c r="RBR60" s="26"/>
      <c r="RBS60" s="26"/>
      <c r="RBT60" s="26"/>
      <c r="RBU60" s="26"/>
      <c r="RBV60" s="26"/>
      <c r="RBW60" s="26"/>
      <c r="RBX60" s="26"/>
      <c r="RBY60" s="26"/>
      <c r="RBZ60" s="26"/>
      <c r="RCA60" s="26"/>
      <c r="RCB60" s="26"/>
      <c r="RCC60" s="26"/>
      <c r="RCD60" s="26"/>
      <c r="RCE60" s="26"/>
      <c r="RCF60" s="26"/>
      <c r="RCG60" s="26"/>
      <c r="RCH60" s="26"/>
      <c r="RCI60" s="26"/>
      <c r="RCJ60" s="26"/>
      <c r="RCK60" s="26"/>
      <c r="RCL60" s="26"/>
      <c r="RCM60" s="26"/>
      <c r="RCN60" s="26"/>
      <c r="RCO60" s="26"/>
      <c r="RCP60" s="26"/>
      <c r="RCQ60" s="26"/>
      <c r="RCR60" s="26"/>
      <c r="RCS60" s="26"/>
      <c r="RCT60" s="26"/>
      <c r="RCU60" s="26"/>
      <c r="RCV60" s="26"/>
      <c r="RCW60" s="26"/>
      <c r="RCX60" s="26"/>
      <c r="RCY60" s="26"/>
      <c r="RCZ60" s="26"/>
      <c r="RDA60" s="26"/>
      <c r="RDB60" s="26"/>
      <c r="RDC60" s="26"/>
      <c r="RDD60" s="26"/>
      <c r="RDE60" s="26"/>
      <c r="RDF60" s="26"/>
      <c r="RDG60" s="26"/>
      <c r="RDH60" s="26"/>
      <c r="RDI60" s="26"/>
      <c r="RDJ60" s="26"/>
      <c r="RDK60" s="26"/>
      <c r="RDL60" s="26"/>
      <c r="RDM60" s="26"/>
      <c r="RDN60" s="26"/>
      <c r="RDO60" s="26"/>
      <c r="RDP60" s="26"/>
      <c r="RDQ60" s="26"/>
      <c r="RDR60" s="26"/>
      <c r="RDS60" s="26"/>
      <c r="RDT60" s="26"/>
      <c r="RDU60" s="26"/>
      <c r="RDV60" s="26"/>
      <c r="RDW60" s="26"/>
      <c r="RDX60" s="26"/>
      <c r="RDY60" s="26"/>
      <c r="RDZ60" s="26"/>
      <c r="REA60" s="26"/>
      <c r="REB60" s="26"/>
      <c r="REC60" s="26"/>
      <c r="RED60" s="26"/>
      <c r="REE60" s="26"/>
      <c r="REF60" s="26"/>
      <c r="REG60" s="26"/>
      <c r="REH60" s="26"/>
      <c r="REI60" s="26"/>
      <c r="REJ60" s="26"/>
      <c r="REK60" s="26"/>
      <c r="REL60" s="26"/>
      <c r="REM60" s="26"/>
      <c r="REN60" s="26"/>
      <c r="REO60" s="26"/>
      <c r="REP60" s="26"/>
      <c r="REQ60" s="26"/>
      <c r="RER60" s="26"/>
      <c r="RES60" s="26"/>
      <c r="RET60" s="26"/>
      <c r="REU60" s="26"/>
      <c r="REV60" s="26"/>
      <c r="REW60" s="26"/>
      <c r="REX60" s="26"/>
      <c r="REY60" s="26"/>
      <c r="REZ60" s="26"/>
      <c r="RFA60" s="26"/>
      <c r="RFB60" s="26"/>
      <c r="RFC60" s="26"/>
      <c r="RFD60" s="26"/>
      <c r="RFE60" s="26"/>
      <c r="RFF60" s="26"/>
      <c r="RFG60" s="26"/>
      <c r="RFH60" s="26"/>
      <c r="RFI60" s="26"/>
      <c r="RFJ60" s="26"/>
      <c r="RFK60" s="26"/>
      <c r="RFL60" s="26"/>
      <c r="RFM60" s="26"/>
      <c r="RFN60" s="26"/>
      <c r="RFO60" s="26"/>
      <c r="RFP60" s="26"/>
      <c r="RFQ60" s="26"/>
      <c r="RFR60" s="26"/>
      <c r="RFS60" s="26"/>
      <c r="RFT60" s="26"/>
      <c r="RFU60" s="26"/>
      <c r="RFV60" s="26"/>
      <c r="RFW60" s="26"/>
      <c r="RFX60" s="26"/>
      <c r="RFY60" s="26"/>
      <c r="RFZ60" s="26"/>
      <c r="RGA60" s="26"/>
      <c r="RGB60" s="26"/>
      <c r="RGC60" s="26"/>
      <c r="RGD60" s="26"/>
      <c r="RGE60" s="26"/>
      <c r="RGF60" s="26"/>
      <c r="RGG60" s="26"/>
      <c r="RGH60" s="26"/>
      <c r="RGI60" s="26"/>
      <c r="RGJ60" s="26"/>
      <c r="RGK60" s="26"/>
      <c r="RGL60" s="26"/>
      <c r="RGM60" s="26"/>
      <c r="RGN60" s="26"/>
      <c r="RGO60" s="26"/>
      <c r="RGP60" s="26"/>
      <c r="RGQ60" s="26"/>
      <c r="RGR60" s="26"/>
      <c r="RGS60" s="26"/>
      <c r="RGT60" s="26"/>
      <c r="RGU60" s="26"/>
      <c r="RGV60" s="26"/>
      <c r="RGW60" s="26"/>
      <c r="RGX60" s="26"/>
      <c r="RGY60" s="26"/>
      <c r="RGZ60" s="26"/>
      <c r="RHA60" s="26"/>
      <c r="RHB60" s="26"/>
      <c r="RHC60" s="26"/>
      <c r="RHD60" s="26"/>
      <c r="RHE60" s="26"/>
      <c r="RHF60" s="26"/>
      <c r="RHG60" s="26"/>
      <c r="RHH60" s="26"/>
      <c r="RHI60" s="26"/>
      <c r="RHJ60" s="26"/>
      <c r="RHK60" s="26"/>
      <c r="RHL60" s="26"/>
      <c r="RHM60" s="26"/>
      <c r="RHN60" s="26"/>
      <c r="RHO60" s="26"/>
      <c r="RHP60" s="26"/>
      <c r="RHQ60" s="26"/>
      <c r="RHR60" s="26"/>
      <c r="RHS60" s="26"/>
      <c r="RHT60" s="26"/>
      <c r="RHU60" s="26"/>
      <c r="RHV60" s="26"/>
      <c r="RHW60" s="26"/>
      <c r="RHX60" s="26"/>
      <c r="RHY60" s="26"/>
      <c r="RHZ60" s="26"/>
      <c r="RIA60" s="26"/>
      <c r="RIB60" s="26"/>
      <c r="RIC60" s="26"/>
      <c r="RID60" s="26"/>
      <c r="RIE60" s="26"/>
      <c r="RIF60" s="26"/>
      <c r="RIG60" s="26"/>
      <c r="RIH60" s="26"/>
      <c r="RII60" s="26"/>
      <c r="RIJ60" s="26"/>
      <c r="RIK60" s="26"/>
      <c r="RIL60" s="26"/>
      <c r="RIM60" s="26"/>
      <c r="RIN60" s="26"/>
      <c r="RIO60" s="26"/>
      <c r="RIP60" s="26"/>
      <c r="RIQ60" s="26"/>
      <c r="RIR60" s="26"/>
      <c r="RIS60" s="26"/>
      <c r="RIT60" s="26"/>
      <c r="RIU60" s="26"/>
      <c r="RIV60" s="26"/>
      <c r="RIW60" s="26"/>
      <c r="RIX60" s="26"/>
      <c r="RIY60" s="26"/>
      <c r="RIZ60" s="26"/>
      <c r="RJA60" s="26"/>
      <c r="RJB60" s="26"/>
      <c r="RJC60" s="26"/>
      <c r="RJD60" s="26"/>
      <c r="RJE60" s="26"/>
      <c r="RJF60" s="26"/>
      <c r="RJG60" s="26"/>
      <c r="RJH60" s="26"/>
      <c r="RJI60" s="26"/>
      <c r="RJJ60" s="26"/>
      <c r="RJK60" s="26"/>
      <c r="RJL60" s="26"/>
      <c r="RJM60" s="26"/>
      <c r="RJN60" s="26"/>
      <c r="RJO60" s="26"/>
      <c r="RJP60" s="26"/>
      <c r="RJQ60" s="26"/>
      <c r="RJR60" s="26"/>
      <c r="RJS60" s="26"/>
      <c r="RJT60" s="26"/>
      <c r="RJU60" s="26"/>
      <c r="RJV60" s="26"/>
      <c r="RJW60" s="26"/>
      <c r="RJX60" s="26"/>
      <c r="RJY60" s="26"/>
      <c r="RJZ60" s="26"/>
      <c r="RKA60" s="26"/>
      <c r="RKB60" s="26"/>
      <c r="RKC60" s="26"/>
      <c r="RKD60" s="26"/>
      <c r="RKE60" s="26"/>
      <c r="RKF60" s="26"/>
      <c r="RKG60" s="26"/>
      <c r="RKH60" s="26"/>
      <c r="RKI60" s="26"/>
      <c r="RKJ60" s="26"/>
      <c r="RKK60" s="26"/>
      <c r="RKL60" s="26"/>
      <c r="RKM60" s="26"/>
      <c r="RKN60" s="26"/>
      <c r="RKO60" s="26"/>
      <c r="RKP60" s="26"/>
      <c r="RKQ60" s="26"/>
      <c r="RKR60" s="26"/>
      <c r="RKS60" s="26"/>
      <c r="RKT60" s="26"/>
      <c r="RKU60" s="26"/>
      <c r="RKV60" s="26"/>
      <c r="RKW60" s="26"/>
      <c r="RKX60" s="26"/>
      <c r="RKY60" s="26"/>
      <c r="RKZ60" s="26"/>
      <c r="RLA60" s="26"/>
      <c r="RLB60" s="26"/>
      <c r="RLC60" s="26"/>
      <c r="RLD60" s="26"/>
      <c r="RLE60" s="26"/>
      <c r="RLF60" s="26"/>
      <c r="RLG60" s="26"/>
      <c r="RLH60" s="26"/>
      <c r="RLI60" s="26"/>
      <c r="RLJ60" s="26"/>
      <c r="RLK60" s="26"/>
      <c r="RLL60" s="26"/>
      <c r="RLM60" s="26"/>
      <c r="RLN60" s="26"/>
      <c r="RLO60" s="26"/>
      <c r="RLP60" s="26"/>
      <c r="RLQ60" s="26"/>
      <c r="RLR60" s="26"/>
      <c r="RLS60" s="26"/>
      <c r="RLT60" s="26"/>
      <c r="RLU60" s="26"/>
      <c r="RLV60" s="26"/>
      <c r="RLW60" s="26"/>
      <c r="RLX60" s="26"/>
      <c r="RLY60" s="26"/>
      <c r="RLZ60" s="26"/>
      <c r="RMA60" s="26"/>
      <c r="RMB60" s="26"/>
      <c r="RMC60" s="26"/>
      <c r="RMD60" s="26"/>
      <c r="RME60" s="26"/>
      <c r="RMF60" s="26"/>
      <c r="RMG60" s="26"/>
      <c r="RMH60" s="26"/>
      <c r="RMI60" s="26"/>
      <c r="RMJ60" s="26"/>
      <c r="RMK60" s="26"/>
      <c r="RML60" s="26"/>
      <c r="RMM60" s="26"/>
      <c r="RMN60" s="26"/>
      <c r="RMO60" s="26"/>
      <c r="RMP60" s="26"/>
      <c r="RMQ60" s="26"/>
      <c r="RMR60" s="26"/>
      <c r="RMS60" s="26"/>
      <c r="RMT60" s="26"/>
      <c r="RMU60" s="26"/>
      <c r="RMV60" s="26"/>
      <c r="RMW60" s="26"/>
      <c r="RMX60" s="26"/>
      <c r="RMY60" s="26"/>
      <c r="RMZ60" s="26"/>
      <c r="RNA60" s="26"/>
      <c r="RNB60" s="26"/>
      <c r="RNC60" s="26"/>
      <c r="RND60" s="26"/>
      <c r="RNE60" s="26"/>
      <c r="RNF60" s="26"/>
      <c r="RNG60" s="26"/>
      <c r="RNH60" s="26"/>
      <c r="RNI60" s="26"/>
      <c r="RNJ60" s="26"/>
      <c r="RNK60" s="26"/>
      <c r="RNL60" s="26"/>
      <c r="RNM60" s="26"/>
      <c r="RNN60" s="26"/>
      <c r="RNO60" s="26"/>
      <c r="RNP60" s="26"/>
      <c r="RNQ60" s="26"/>
      <c r="RNR60" s="26"/>
      <c r="RNS60" s="26"/>
      <c r="RNT60" s="26"/>
      <c r="RNU60" s="26"/>
      <c r="RNV60" s="26"/>
      <c r="RNW60" s="26"/>
      <c r="RNX60" s="26"/>
      <c r="RNY60" s="26"/>
      <c r="RNZ60" s="26"/>
      <c r="ROA60" s="26"/>
      <c r="ROB60" s="26"/>
      <c r="ROC60" s="26"/>
      <c r="ROD60" s="26"/>
      <c r="ROE60" s="26"/>
      <c r="ROF60" s="26"/>
      <c r="ROG60" s="26"/>
      <c r="ROH60" s="26"/>
      <c r="ROI60" s="26"/>
      <c r="ROJ60" s="26"/>
      <c r="ROK60" s="26"/>
      <c r="ROL60" s="26"/>
      <c r="ROM60" s="26"/>
      <c r="RON60" s="26"/>
      <c r="ROO60" s="26"/>
      <c r="ROP60" s="26"/>
      <c r="ROQ60" s="26"/>
      <c r="ROR60" s="26"/>
      <c r="ROS60" s="26"/>
      <c r="ROT60" s="26"/>
      <c r="ROU60" s="26"/>
      <c r="ROV60" s="26"/>
      <c r="ROW60" s="26"/>
      <c r="ROX60" s="26"/>
      <c r="ROY60" s="26"/>
      <c r="ROZ60" s="26"/>
      <c r="RPA60" s="26"/>
      <c r="RPB60" s="26"/>
      <c r="RPC60" s="26"/>
      <c r="RPD60" s="26"/>
      <c r="RPE60" s="26"/>
      <c r="RPF60" s="26"/>
      <c r="RPG60" s="26"/>
      <c r="RPH60" s="26"/>
      <c r="RPI60" s="26"/>
      <c r="RPJ60" s="26"/>
      <c r="RPK60" s="26"/>
      <c r="RPL60" s="26"/>
      <c r="RPM60" s="26"/>
      <c r="RPN60" s="26"/>
      <c r="RPO60" s="26"/>
      <c r="RPP60" s="26"/>
      <c r="RPQ60" s="26"/>
      <c r="RPR60" s="26"/>
      <c r="RPS60" s="26"/>
      <c r="RPT60" s="26"/>
      <c r="RPU60" s="26"/>
      <c r="RPV60" s="26"/>
      <c r="RPW60" s="26"/>
      <c r="RPX60" s="26"/>
      <c r="RPY60" s="26"/>
      <c r="RPZ60" s="26"/>
      <c r="RQA60" s="26"/>
      <c r="RQB60" s="26"/>
      <c r="RQC60" s="26"/>
      <c r="RQD60" s="26"/>
      <c r="RQE60" s="26"/>
      <c r="RQF60" s="26"/>
      <c r="RQG60" s="26"/>
      <c r="RQH60" s="26"/>
      <c r="RQI60" s="26"/>
      <c r="RQJ60" s="26"/>
      <c r="RQK60" s="26"/>
      <c r="RQL60" s="26"/>
      <c r="RQM60" s="26"/>
      <c r="RQN60" s="26"/>
      <c r="RQO60" s="26"/>
      <c r="RQP60" s="26"/>
      <c r="RQQ60" s="26"/>
      <c r="RQR60" s="26"/>
      <c r="RQS60" s="26"/>
      <c r="RQT60" s="26"/>
      <c r="RQU60" s="26"/>
      <c r="RQV60" s="26"/>
      <c r="RQW60" s="26"/>
      <c r="RQX60" s="26"/>
      <c r="RQY60" s="26"/>
      <c r="RQZ60" s="26"/>
      <c r="RRA60" s="26"/>
      <c r="RRB60" s="26"/>
      <c r="RRC60" s="26"/>
      <c r="RRD60" s="26"/>
      <c r="RRE60" s="26"/>
      <c r="RRF60" s="26"/>
      <c r="RRG60" s="26"/>
      <c r="RRH60" s="26"/>
      <c r="RRI60" s="26"/>
      <c r="RRJ60" s="26"/>
      <c r="RRK60" s="26"/>
      <c r="RRL60" s="26"/>
      <c r="RRM60" s="26"/>
      <c r="RRN60" s="26"/>
      <c r="RRO60" s="26"/>
      <c r="RRP60" s="26"/>
      <c r="RRQ60" s="26"/>
      <c r="RRR60" s="26"/>
      <c r="RRS60" s="26"/>
      <c r="RRT60" s="26"/>
      <c r="RRU60" s="26"/>
      <c r="RRV60" s="26"/>
      <c r="RRW60" s="26"/>
      <c r="RRX60" s="26"/>
      <c r="RRY60" s="26"/>
      <c r="RRZ60" s="26"/>
      <c r="RSA60" s="26"/>
      <c r="RSB60" s="26"/>
      <c r="RSC60" s="26"/>
      <c r="RSD60" s="26"/>
      <c r="RSE60" s="26"/>
      <c r="RSF60" s="26"/>
      <c r="RSG60" s="26"/>
      <c r="RSH60" s="26"/>
      <c r="RSI60" s="26"/>
      <c r="RSJ60" s="26"/>
      <c r="RSK60" s="26"/>
      <c r="RSL60" s="26"/>
      <c r="RSM60" s="26"/>
      <c r="RSN60" s="26"/>
      <c r="RSO60" s="26"/>
      <c r="RSP60" s="26"/>
      <c r="RSQ60" s="26"/>
      <c r="RSR60" s="26"/>
      <c r="RSS60" s="26"/>
      <c r="RST60" s="26"/>
      <c r="RSU60" s="26"/>
      <c r="RSV60" s="26"/>
      <c r="RSW60" s="26"/>
      <c r="RSX60" s="26"/>
      <c r="RSY60" s="26"/>
      <c r="RSZ60" s="26"/>
      <c r="RTA60" s="26"/>
      <c r="RTB60" s="26"/>
      <c r="RTC60" s="26"/>
      <c r="RTD60" s="26"/>
      <c r="RTE60" s="26"/>
      <c r="RTF60" s="26"/>
      <c r="RTG60" s="26"/>
      <c r="RTH60" s="26"/>
      <c r="RTI60" s="26"/>
      <c r="RTJ60" s="26"/>
      <c r="RTK60" s="26"/>
      <c r="RTL60" s="26"/>
      <c r="RTM60" s="26"/>
      <c r="RTN60" s="26"/>
      <c r="RTO60" s="26"/>
      <c r="RTP60" s="26"/>
      <c r="RTQ60" s="26"/>
      <c r="RTR60" s="26"/>
      <c r="RTS60" s="26"/>
      <c r="RTT60" s="26"/>
      <c r="RTU60" s="26"/>
      <c r="RTV60" s="26"/>
      <c r="RTW60" s="26"/>
      <c r="RTX60" s="26"/>
      <c r="RTY60" s="26"/>
      <c r="RTZ60" s="26"/>
      <c r="RUA60" s="26"/>
      <c r="RUB60" s="26"/>
      <c r="RUC60" s="26"/>
      <c r="RUD60" s="26"/>
      <c r="RUE60" s="26"/>
      <c r="RUF60" s="26"/>
      <c r="RUG60" s="26"/>
      <c r="RUH60" s="26"/>
      <c r="RUI60" s="26"/>
      <c r="RUJ60" s="26"/>
      <c r="RUK60" s="26"/>
      <c r="RUL60" s="26"/>
      <c r="RUM60" s="26"/>
      <c r="RUN60" s="26"/>
      <c r="RUO60" s="26"/>
      <c r="RUP60" s="26"/>
      <c r="RUQ60" s="26"/>
      <c r="RUR60" s="26"/>
      <c r="RUS60" s="26"/>
      <c r="RUT60" s="26"/>
      <c r="RUU60" s="26"/>
      <c r="RUV60" s="26"/>
      <c r="RUW60" s="26"/>
      <c r="RUX60" s="26"/>
      <c r="RUY60" s="26"/>
      <c r="RUZ60" s="26"/>
      <c r="RVA60" s="26"/>
      <c r="RVB60" s="26"/>
      <c r="RVC60" s="26"/>
      <c r="RVD60" s="26"/>
      <c r="RVE60" s="26"/>
      <c r="RVF60" s="26"/>
      <c r="RVG60" s="26"/>
      <c r="RVH60" s="26"/>
      <c r="RVI60" s="26"/>
      <c r="RVJ60" s="26"/>
      <c r="RVK60" s="26"/>
      <c r="RVL60" s="26"/>
      <c r="RVM60" s="26"/>
      <c r="RVN60" s="26"/>
      <c r="RVO60" s="26"/>
      <c r="RVP60" s="26"/>
      <c r="RVQ60" s="26"/>
      <c r="RVR60" s="26"/>
      <c r="RVS60" s="26"/>
      <c r="RVT60" s="26"/>
      <c r="RVU60" s="26"/>
      <c r="RVV60" s="26"/>
      <c r="RVW60" s="26"/>
      <c r="RVX60" s="26"/>
      <c r="RVY60" s="26"/>
      <c r="RVZ60" s="26"/>
      <c r="RWA60" s="26"/>
      <c r="RWB60" s="26"/>
      <c r="RWC60" s="26"/>
      <c r="RWD60" s="26"/>
      <c r="RWE60" s="26"/>
      <c r="RWF60" s="26"/>
      <c r="RWG60" s="26"/>
      <c r="RWH60" s="26"/>
      <c r="RWI60" s="26"/>
      <c r="RWJ60" s="26"/>
      <c r="RWK60" s="26"/>
      <c r="RWL60" s="26"/>
      <c r="RWM60" s="26"/>
      <c r="RWN60" s="26"/>
      <c r="RWO60" s="26"/>
      <c r="RWP60" s="26"/>
      <c r="RWQ60" s="26"/>
      <c r="RWR60" s="26"/>
      <c r="RWS60" s="26"/>
      <c r="RWT60" s="26"/>
      <c r="RWU60" s="26"/>
      <c r="RWV60" s="26"/>
      <c r="RWW60" s="26"/>
      <c r="RWX60" s="26"/>
      <c r="RWY60" s="26"/>
      <c r="RWZ60" s="26"/>
      <c r="RXA60" s="26"/>
      <c r="RXB60" s="26"/>
      <c r="RXC60" s="26"/>
      <c r="RXD60" s="26"/>
      <c r="RXE60" s="26"/>
      <c r="RXF60" s="26"/>
      <c r="RXG60" s="26"/>
      <c r="RXH60" s="26"/>
      <c r="RXI60" s="26"/>
      <c r="RXJ60" s="26"/>
      <c r="RXK60" s="26"/>
      <c r="RXL60" s="26"/>
      <c r="RXM60" s="26"/>
      <c r="RXN60" s="26"/>
      <c r="RXO60" s="26"/>
      <c r="RXP60" s="26"/>
      <c r="RXQ60" s="26"/>
      <c r="RXR60" s="26"/>
      <c r="RXS60" s="26"/>
      <c r="RXT60" s="26"/>
      <c r="RXU60" s="26"/>
      <c r="RXV60" s="26"/>
      <c r="RXW60" s="26"/>
      <c r="RXX60" s="26"/>
      <c r="RXY60" s="26"/>
      <c r="RXZ60" s="26"/>
      <c r="RYA60" s="26"/>
      <c r="RYB60" s="26"/>
      <c r="RYC60" s="26"/>
      <c r="RYD60" s="26"/>
      <c r="RYE60" s="26"/>
      <c r="RYF60" s="26"/>
      <c r="RYG60" s="26"/>
      <c r="RYH60" s="26"/>
      <c r="RYI60" s="26"/>
      <c r="RYJ60" s="26"/>
      <c r="RYK60" s="26"/>
      <c r="RYL60" s="26"/>
      <c r="RYM60" s="26"/>
      <c r="RYN60" s="26"/>
      <c r="RYO60" s="26"/>
      <c r="RYP60" s="26"/>
      <c r="RYQ60" s="26"/>
      <c r="RYR60" s="26"/>
      <c r="RYS60" s="26"/>
      <c r="RYT60" s="26"/>
      <c r="RYU60" s="26"/>
      <c r="RYV60" s="26"/>
      <c r="RYW60" s="26"/>
      <c r="RYX60" s="26"/>
      <c r="RYY60" s="26"/>
      <c r="RYZ60" s="26"/>
      <c r="RZA60" s="26"/>
      <c r="RZB60" s="26"/>
      <c r="RZC60" s="26"/>
      <c r="RZD60" s="26"/>
      <c r="RZE60" s="26"/>
      <c r="RZF60" s="26"/>
      <c r="RZG60" s="26"/>
      <c r="RZH60" s="26"/>
      <c r="RZI60" s="26"/>
      <c r="RZJ60" s="26"/>
      <c r="RZK60" s="26"/>
      <c r="RZL60" s="26"/>
      <c r="RZM60" s="26"/>
      <c r="RZN60" s="26"/>
      <c r="RZO60" s="26"/>
      <c r="RZP60" s="26"/>
      <c r="RZQ60" s="26"/>
      <c r="RZR60" s="26"/>
      <c r="RZS60" s="26"/>
      <c r="RZT60" s="26"/>
      <c r="RZU60" s="26"/>
      <c r="RZV60" s="26"/>
      <c r="RZW60" s="26"/>
      <c r="RZX60" s="26"/>
      <c r="RZY60" s="26"/>
      <c r="RZZ60" s="26"/>
      <c r="SAA60" s="26"/>
      <c r="SAB60" s="26"/>
      <c r="SAC60" s="26"/>
      <c r="SAD60" s="26"/>
      <c r="SAE60" s="26"/>
      <c r="SAF60" s="26"/>
      <c r="SAG60" s="26"/>
      <c r="SAH60" s="26"/>
      <c r="SAI60" s="26"/>
      <c r="SAJ60" s="26"/>
      <c r="SAK60" s="26"/>
      <c r="SAL60" s="26"/>
      <c r="SAM60" s="26"/>
      <c r="SAN60" s="26"/>
      <c r="SAO60" s="26"/>
      <c r="SAP60" s="26"/>
      <c r="SAQ60" s="26"/>
      <c r="SAR60" s="26"/>
      <c r="SAS60" s="26"/>
      <c r="SAT60" s="26"/>
      <c r="SAU60" s="26"/>
      <c r="SAV60" s="26"/>
      <c r="SAW60" s="26"/>
      <c r="SAX60" s="26"/>
      <c r="SAY60" s="26"/>
      <c r="SAZ60" s="26"/>
      <c r="SBA60" s="26"/>
      <c r="SBB60" s="26"/>
      <c r="SBC60" s="26"/>
      <c r="SBD60" s="26"/>
      <c r="SBE60" s="26"/>
      <c r="SBF60" s="26"/>
      <c r="SBG60" s="26"/>
      <c r="SBH60" s="26"/>
      <c r="SBI60" s="26"/>
      <c r="SBJ60" s="26"/>
      <c r="SBK60" s="26"/>
      <c r="SBL60" s="26"/>
      <c r="SBM60" s="26"/>
      <c r="SBN60" s="26"/>
      <c r="SBO60" s="26"/>
      <c r="SBP60" s="26"/>
      <c r="SBQ60" s="26"/>
      <c r="SBR60" s="26"/>
      <c r="SBS60" s="26"/>
      <c r="SBT60" s="26"/>
      <c r="SBU60" s="26"/>
      <c r="SBV60" s="26"/>
      <c r="SBW60" s="26"/>
      <c r="SBX60" s="26"/>
      <c r="SBY60" s="26"/>
      <c r="SBZ60" s="26"/>
      <c r="SCA60" s="26"/>
      <c r="SCB60" s="26"/>
      <c r="SCC60" s="26"/>
      <c r="SCD60" s="26"/>
      <c r="SCE60" s="26"/>
      <c r="SCF60" s="26"/>
      <c r="SCG60" s="26"/>
      <c r="SCH60" s="26"/>
      <c r="SCI60" s="26"/>
      <c r="SCJ60" s="26"/>
      <c r="SCK60" s="26"/>
      <c r="SCL60" s="26"/>
      <c r="SCM60" s="26"/>
      <c r="SCN60" s="26"/>
      <c r="SCO60" s="26"/>
      <c r="SCP60" s="26"/>
      <c r="SCQ60" s="26"/>
      <c r="SCR60" s="26"/>
      <c r="SCS60" s="26"/>
      <c r="SCT60" s="26"/>
      <c r="SCU60" s="26"/>
      <c r="SCV60" s="26"/>
      <c r="SCW60" s="26"/>
      <c r="SCX60" s="26"/>
      <c r="SCY60" s="26"/>
      <c r="SCZ60" s="26"/>
      <c r="SDA60" s="26"/>
      <c r="SDB60" s="26"/>
      <c r="SDC60" s="26"/>
      <c r="SDD60" s="26"/>
      <c r="SDE60" s="26"/>
      <c r="SDF60" s="26"/>
      <c r="SDG60" s="26"/>
      <c r="SDH60" s="26"/>
      <c r="SDI60" s="26"/>
      <c r="SDJ60" s="26"/>
      <c r="SDK60" s="26"/>
      <c r="SDL60" s="26"/>
      <c r="SDM60" s="26"/>
      <c r="SDN60" s="26"/>
      <c r="SDO60" s="26"/>
      <c r="SDP60" s="26"/>
      <c r="SDQ60" s="26"/>
      <c r="SDR60" s="26"/>
      <c r="SDS60" s="26"/>
      <c r="SDT60" s="26"/>
      <c r="SDU60" s="26"/>
      <c r="SDV60" s="26"/>
      <c r="SDW60" s="26"/>
      <c r="SDX60" s="26"/>
      <c r="SDY60" s="26"/>
      <c r="SDZ60" s="26"/>
      <c r="SEA60" s="26"/>
      <c r="SEB60" s="26"/>
      <c r="SEC60" s="26"/>
      <c r="SED60" s="26"/>
      <c r="SEE60" s="26"/>
      <c r="SEF60" s="26"/>
      <c r="SEG60" s="26"/>
      <c r="SEH60" s="26"/>
      <c r="SEI60" s="26"/>
      <c r="SEJ60" s="26"/>
      <c r="SEK60" s="26"/>
      <c r="SEL60" s="26"/>
      <c r="SEM60" s="26"/>
      <c r="SEN60" s="26"/>
      <c r="SEO60" s="26"/>
      <c r="SEP60" s="26"/>
      <c r="SEQ60" s="26"/>
      <c r="SER60" s="26"/>
      <c r="SES60" s="26"/>
      <c r="SET60" s="26"/>
      <c r="SEU60" s="26"/>
      <c r="SEV60" s="26"/>
      <c r="SEW60" s="26"/>
      <c r="SEX60" s="26"/>
      <c r="SEY60" s="26"/>
      <c r="SEZ60" s="26"/>
      <c r="SFA60" s="26"/>
      <c r="SFB60" s="26"/>
      <c r="SFC60" s="26"/>
      <c r="SFD60" s="26"/>
      <c r="SFE60" s="26"/>
      <c r="SFF60" s="26"/>
      <c r="SFG60" s="26"/>
      <c r="SFH60" s="26"/>
      <c r="SFI60" s="26"/>
      <c r="SFJ60" s="26"/>
      <c r="SFK60" s="26"/>
      <c r="SFL60" s="26"/>
      <c r="SFM60" s="26"/>
      <c r="SFN60" s="26"/>
      <c r="SFO60" s="26"/>
      <c r="SFP60" s="26"/>
      <c r="SFQ60" s="26"/>
      <c r="SFR60" s="26"/>
      <c r="SFS60" s="26"/>
      <c r="SFT60" s="26"/>
      <c r="SFU60" s="26"/>
      <c r="SFV60" s="26"/>
      <c r="SFW60" s="26"/>
      <c r="SFX60" s="26"/>
      <c r="SFY60" s="26"/>
      <c r="SFZ60" s="26"/>
      <c r="SGA60" s="26"/>
      <c r="SGB60" s="26"/>
      <c r="SGC60" s="26"/>
      <c r="SGD60" s="26"/>
      <c r="SGE60" s="26"/>
      <c r="SGF60" s="26"/>
      <c r="SGG60" s="26"/>
      <c r="SGH60" s="26"/>
      <c r="SGI60" s="26"/>
      <c r="SGJ60" s="26"/>
      <c r="SGK60" s="26"/>
      <c r="SGL60" s="26"/>
      <c r="SGM60" s="26"/>
      <c r="SGN60" s="26"/>
      <c r="SGO60" s="26"/>
      <c r="SGP60" s="26"/>
      <c r="SGQ60" s="26"/>
      <c r="SGR60" s="26"/>
      <c r="SGS60" s="26"/>
      <c r="SGT60" s="26"/>
      <c r="SGU60" s="26"/>
      <c r="SGV60" s="26"/>
      <c r="SGW60" s="26"/>
      <c r="SGX60" s="26"/>
      <c r="SGY60" s="26"/>
      <c r="SGZ60" s="26"/>
      <c r="SHA60" s="26"/>
      <c r="SHB60" s="26"/>
      <c r="SHC60" s="26"/>
      <c r="SHD60" s="26"/>
      <c r="SHE60" s="26"/>
      <c r="SHF60" s="26"/>
      <c r="SHG60" s="26"/>
      <c r="SHH60" s="26"/>
      <c r="SHI60" s="26"/>
      <c r="SHJ60" s="26"/>
      <c r="SHK60" s="26"/>
      <c r="SHL60" s="26"/>
      <c r="SHM60" s="26"/>
      <c r="SHN60" s="26"/>
      <c r="SHO60" s="26"/>
      <c r="SHP60" s="26"/>
      <c r="SHQ60" s="26"/>
      <c r="SHR60" s="26"/>
      <c r="SHS60" s="26"/>
      <c r="SHT60" s="26"/>
      <c r="SHU60" s="26"/>
      <c r="SHV60" s="26"/>
      <c r="SHW60" s="26"/>
      <c r="SHX60" s="26"/>
      <c r="SHY60" s="26"/>
      <c r="SHZ60" s="26"/>
      <c r="SIA60" s="26"/>
      <c r="SIB60" s="26"/>
      <c r="SIC60" s="26"/>
      <c r="SID60" s="26"/>
      <c r="SIE60" s="26"/>
      <c r="SIF60" s="26"/>
      <c r="SIG60" s="26"/>
      <c r="SIH60" s="26"/>
      <c r="SII60" s="26"/>
      <c r="SIJ60" s="26"/>
      <c r="SIK60" s="26"/>
      <c r="SIL60" s="26"/>
      <c r="SIM60" s="26"/>
      <c r="SIN60" s="26"/>
      <c r="SIO60" s="26"/>
      <c r="SIP60" s="26"/>
      <c r="SIQ60" s="26"/>
      <c r="SIR60" s="26"/>
      <c r="SIS60" s="26"/>
      <c r="SIT60" s="26"/>
      <c r="SIU60" s="26"/>
      <c r="SIV60" s="26"/>
      <c r="SIW60" s="26"/>
      <c r="SIX60" s="26"/>
      <c r="SIY60" s="26"/>
      <c r="SIZ60" s="26"/>
      <c r="SJA60" s="26"/>
      <c r="SJB60" s="26"/>
      <c r="SJC60" s="26"/>
      <c r="SJD60" s="26"/>
      <c r="SJE60" s="26"/>
      <c r="SJF60" s="26"/>
      <c r="SJG60" s="26"/>
      <c r="SJH60" s="26"/>
      <c r="SJI60" s="26"/>
      <c r="SJJ60" s="26"/>
      <c r="SJK60" s="26"/>
      <c r="SJL60" s="26"/>
      <c r="SJM60" s="26"/>
      <c r="SJN60" s="26"/>
      <c r="SJO60" s="26"/>
      <c r="SJP60" s="26"/>
      <c r="SJQ60" s="26"/>
      <c r="SJR60" s="26"/>
      <c r="SJS60" s="26"/>
      <c r="SJT60" s="26"/>
      <c r="SJU60" s="26"/>
      <c r="SJV60" s="26"/>
      <c r="SJW60" s="26"/>
      <c r="SJX60" s="26"/>
      <c r="SJY60" s="26"/>
      <c r="SJZ60" s="26"/>
      <c r="SKA60" s="26"/>
      <c r="SKB60" s="26"/>
      <c r="SKC60" s="26"/>
      <c r="SKD60" s="26"/>
      <c r="SKE60" s="26"/>
      <c r="SKF60" s="26"/>
      <c r="SKG60" s="26"/>
      <c r="SKH60" s="26"/>
      <c r="SKI60" s="26"/>
      <c r="SKJ60" s="26"/>
      <c r="SKK60" s="26"/>
      <c r="SKL60" s="26"/>
      <c r="SKM60" s="26"/>
      <c r="SKN60" s="26"/>
      <c r="SKO60" s="26"/>
      <c r="SKP60" s="26"/>
      <c r="SKQ60" s="26"/>
      <c r="SKR60" s="26"/>
      <c r="SKS60" s="26"/>
      <c r="SKT60" s="26"/>
      <c r="SKU60" s="26"/>
      <c r="SKV60" s="26"/>
      <c r="SKW60" s="26"/>
      <c r="SKX60" s="26"/>
      <c r="SKY60" s="26"/>
      <c r="SKZ60" s="26"/>
      <c r="SLA60" s="26"/>
      <c r="SLB60" s="26"/>
      <c r="SLC60" s="26"/>
      <c r="SLD60" s="26"/>
      <c r="SLE60" s="26"/>
      <c r="SLF60" s="26"/>
      <c r="SLG60" s="26"/>
      <c r="SLH60" s="26"/>
      <c r="SLI60" s="26"/>
      <c r="SLJ60" s="26"/>
      <c r="SLK60" s="26"/>
      <c r="SLL60" s="26"/>
      <c r="SLM60" s="26"/>
      <c r="SLN60" s="26"/>
      <c r="SLO60" s="26"/>
      <c r="SLP60" s="26"/>
      <c r="SLQ60" s="26"/>
      <c r="SLR60" s="26"/>
      <c r="SLS60" s="26"/>
      <c r="SLT60" s="26"/>
      <c r="SLU60" s="26"/>
      <c r="SLV60" s="26"/>
      <c r="SLW60" s="26"/>
      <c r="SLX60" s="26"/>
      <c r="SLY60" s="26"/>
      <c r="SLZ60" s="26"/>
      <c r="SMA60" s="26"/>
      <c r="SMB60" s="26"/>
      <c r="SMC60" s="26"/>
      <c r="SMD60" s="26"/>
      <c r="SME60" s="26"/>
      <c r="SMF60" s="26"/>
      <c r="SMG60" s="26"/>
      <c r="SMH60" s="26"/>
      <c r="SMI60" s="26"/>
      <c r="SMJ60" s="26"/>
      <c r="SMK60" s="26"/>
      <c r="SML60" s="26"/>
      <c r="SMM60" s="26"/>
      <c r="SMN60" s="26"/>
      <c r="SMO60" s="26"/>
      <c r="SMP60" s="26"/>
      <c r="SMQ60" s="26"/>
      <c r="SMR60" s="26"/>
      <c r="SMS60" s="26"/>
      <c r="SMT60" s="26"/>
      <c r="SMU60" s="26"/>
      <c r="SMV60" s="26"/>
      <c r="SMW60" s="26"/>
      <c r="SMX60" s="26"/>
      <c r="SMY60" s="26"/>
      <c r="SMZ60" s="26"/>
      <c r="SNA60" s="26"/>
      <c r="SNB60" s="26"/>
      <c r="SNC60" s="26"/>
      <c r="SND60" s="26"/>
      <c r="SNE60" s="26"/>
      <c r="SNF60" s="26"/>
      <c r="SNG60" s="26"/>
      <c r="SNH60" s="26"/>
      <c r="SNI60" s="26"/>
      <c r="SNJ60" s="26"/>
      <c r="SNK60" s="26"/>
      <c r="SNL60" s="26"/>
      <c r="SNM60" s="26"/>
      <c r="SNN60" s="26"/>
      <c r="SNO60" s="26"/>
      <c r="SNP60" s="26"/>
      <c r="SNQ60" s="26"/>
      <c r="SNR60" s="26"/>
      <c r="SNS60" s="26"/>
      <c r="SNT60" s="26"/>
      <c r="SNU60" s="26"/>
      <c r="SNV60" s="26"/>
      <c r="SNW60" s="26"/>
      <c r="SNX60" s="26"/>
      <c r="SNY60" s="26"/>
      <c r="SNZ60" s="26"/>
      <c r="SOA60" s="26"/>
      <c r="SOB60" s="26"/>
      <c r="SOC60" s="26"/>
      <c r="SOD60" s="26"/>
      <c r="SOE60" s="26"/>
      <c r="SOF60" s="26"/>
      <c r="SOG60" s="26"/>
      <c r="SOH60" s="26"/>
      <c r="SOI60" s="26"/>
      <c r="SOJ60" s="26"/>
      <c r="SOK60" s="26"/>
      <c r="SOL60" s="26"/>
      <c r="SOM60" s="26"/>
      <c r="SON60" s="26"/>
      <c r="SOO60" s="26"/>
      <c r="SOP60" s="26"/>
      <c r="SOQ60" s="26"/>
      <c r="SOR60" s="26"/>
      <c r="SOS60" s="26"/>
      <c r="SOT60" s="26"/>
      <c r="SOU60" s="26"/>
      <c r="SOV60" s="26"/>
      <c r="SOW60" s="26"/>
      <c r="SOX60" s="26"/>
      <c r="SOY60" s="26"/>
      <c r="SOZ60" s="26"/>
      <c r="SPA60" s="26"/>
      <c r="SPB60" s="26"/>
      <c r="SPC60" s="26"/>
      <c r="SPD60" s="26"/>
      <c r="SPE60" s="26"/>
      <c r="SPF60" s="26"/>
      <c r="SPG60" s="26"/>
      <c r="SPH60" s="26"/>
      <c r="SPI60" s="26"/>
      <c r="SPJ60" s="26"/>
      <c r="SPK60" s="26"/>
      <c r="SPL60" s="26"/>
      <c r="SPM60" s="26"/>
      <c r="SPN60" s="26"/>
      <c r="SPO60" s="26"/>
      <c r="SPP60" s="26"/>
      <c r="SPQ60" s="26"/>
      <c r="SPR60" s="26"/>
      <c r="SPS60" s="26"/>
      <c r="SPT60" s="26"/>
      <c r="SPU60" s="26"/>
      <c r="SPV60" s="26"/>
      <c r="SPW60" s="26"/>
      <c r="SPX60" s="26"/>
      <c r="SPY60" s="26"/>
      <c r="SPZ60" s="26"/>
      <c r="SQA60" s="26"/>
      <c r="SQB60" s="26"/>
      <c r="SQC60" s="26"/>
      <c r="SQD60" s="26"/>
      <c r="SQE60" s="26"/>
      <c r="SQF60" s="26"/>
      <c r="SQG60" s="26"/>
      <c r="SQH60" s="26"/>
      <c r="SQI60" s="26"/>
      <c r="SQJ60" s="26"/>
      <c r="SQK60" s="26"/>
      <c r="SQL60" s="26"/>
      <c r="SQM60" s="26"/>
      <c r="SQN60" s="26"/>
      <c r="SQO60" s="26"/>
      <c r="SQP60" s="26"/>
      <c r="SQQ60" s="26"/>
      <c r="SQR60" s="26"/>
      <c r="SQS60" s="26"/>
      <c r="SQT60" s="26"/>
      <c r="SQU60" s="26"/>
      <c r="SQV60" s="26"/>
      <c r="SQW60" s="26"/>
      <c r="SQX60" s="26"/>
      <c r="SQY60" s="26"/>
      <c r="SQZ60" s="26"/>
      <c r="SRA60" s="26"/>
      <c r="SRB60" s="26"/>
      <c r="SRC60" s="26"/>
      <c r="SRD60" s="26"/>
      <c r="SRE60" s="26"/>
      <c r="SRF60" s="26"/>
      <c r="SRG60" s="26"/>
      <c r="SRH60" s="26"/>
      <c r="SRI60" s="26"/>
      <c r="SRJ60" s="26"/>
      <c r="SRK60" s="26"/>
      <c r="SRL60" s="26"/>
      <c r="SRM60" s="26"/>
      <c r="SRN60" s="26"/>
      <c r="SRO60" s="26"/>
      <c r="SRP60" s="26"/>
      <c r="SRQ60" s="26"/>
      <c r="SRR60" s="26"/>
      <c r="SRS60" s="26"/>
      <c r="SRT60" s="26"/>
      <c r="SRU60" s="26"/>
      <c r="SRV60" s="26"/>
      <c r="SRW60" s="26"/>
      <c r="SRX60" s="26"/>
      <c r="SRY60" s="26"/>
      <c r="SRZ60" s="26"/>
      <c r="SSA60" s="26"/>
      <c r="SSB60" s="26"/>
      <c r="SSC60" s="26"/>
      <c r="SSD60" s="26"/>
      <c r="SSE60" s="26"/>
      <c r="SSF60" s="26"/>
      <c r="SSG60" s="26"/>
      <c r="SSH60" s="26"/>
      <c r="SSI60" s="26"/>
      <c r="SSJ60" s="26"/>
      <c r="SSK60" s="26"/>
      <c r="SSL60" s="26"/>
      <c r="SSM60" s="26"/>
      <c r="SSN60" s="26"/>
      <c r="SSO60" s="26"/>
      <c r="SSP60" s="26"/>
      <c r="SSQ60" s="26"/>
      <c r="SSR60" s="26"/>
      <c r="SSS60" s="26"/>
      <c r="SST60" s="26"/>
      <c r="SSU60" s="26"/>
      <c r="SSV60" s="26"/>
      <c r="SSW60" s="26"/>
      <c r="SSX60" s="26"/>
      <c r="SSY60" s="26"/>
      <c r="SSZ60" s="26"/>
      <c r="STA60" s="26"/>
      <c r="STB60" s="26"/>
      <c r="STC60" s="26"/>
      <c r="STD60" s="26"/>
      <c r="STE60" s="26"/>
      <c r="STF60" s="26"/>
      <c r="STG60" s="26"/>
      <c r="STH60" s="26"/>
      <c r="STI60" s="26"/>
      <c r="STJ60" s="26"/>
      <c r="STK60" s="26"/>
      <c r="STL60" s="26"/>
      <c r="STM60" s="26"/>
      <c r="STN60" s="26"/>
      <c r="STO60" s="26"/>
      <c r="STP60" s="26"/>
      <c r="STQ60" s="26"/>
      <c r="STR60" s="26"/>
      <c r="STS60" s="26"/>
      <c r="STT60" s="26"/>
      <c r="STU60" s="26"/>
      <c r="STV60" s="26"/>
      <c r="STW60" s="26"/>
      <c r="STX60" s="26"/>
      <c r="STY60" s="26"/>
      <c r="STZ60" s="26"/>
      <c r="SUA60" s="26"/>
      <c r="SUB60" s="26"/>
      <c r="SUC60" s="26"/>
      <c r="SUD60" s="26"/>
      <c r="SUE60" s="26"/>
      <c r="SUF60" s="26"/>
      <c r="SUG60" s="26"/>
      <c r="SUH60" s="26"/>
      <c r="SUI60" s="26"/>
      <c r="SUJ60" s="26"/>
      <c r="SUK60" s="26"/>
      <c r="SUL60" s="26"/>
      <c r="SUM60" s="26"/>
      <c r="SUN60" s="26"/>
      <c r="SUO60" s="26"/>
      <c r="SUP60" s="26"/>
      <c r="SUQ60" s="26"/>
      <c r="SUR60" s="26"/>
      <c r="SUS60" s="26"/>
      <c r="SUT60" s="26"/>
      <c r="SUU60" s="26"/>
      <c r="SUV60" s="26"/>
      <c r="SUW60" s="26"/>
      <c r="SUX60" s="26"/>
      <c r="SUY60" s="26"/>
      <c r="SUZ60" s="26"/>
      <c r="SVA60" s="26"/>
      <c r="SVB60" s="26"/>
      <c r="SVC60" s="26"/>
      <c r="SVD60" s="26"/>
      <c r="SVE60" s="26"/>
      <c r="SVF60" s="26"/>
      <c r="SVG60" s="26"/>
      <c r="SVH60" s="26"/>
      <c r="SVI60" s="26"/>
      <c r="SVJ60" s="26"/>
      <c r="SVK60" s="26"/>
      <c r="SVL60" s="26"/>
      <c r="SVM60" s="26"/>
      <c r="SVN60" s="26"/>
      <c r="SVO60" s="26"/>
      <c r="SVP60" s="26"/>
      <c r="SVQ60" s="26"/>
      <c r="SVR60" s="26"/>
      <c r="SVS60" s="26"/>
      <c r="SVT60" s="26"/>
      <c r="SVU60" s="26"/>
      <c r="SVV60" s="26"/>
      <c r="SVW60" s="26"/>
      <c r="SVX60" s="26"/>
      <c r="SVY60" s="26"/>
      <c r="SVZ60" s="26"/>
      <c r="SWA60" s="26"/>
      <c r="SWB60" s="26"/>
      <c r="SWC60" s="26"/>
      <c r="SWD60" s="26"/>
      <c r="SWE60" s="26"/>
      <c r="SWF60" s="26"/>
      <c r="SWG60" s="26"/>
      <c r="SWH60" s="26"/>
      <c r="SWI60" s="26"/>
      <c r="SWJ60" s="26"/>
      <c r="SWK60" s="26"/>
      <c r="SWL60" s="26"/>
      <c r="SWM60" s="26"/>
      <c r="SWN60" s="26"/>
      <c r="SWO60" s="26"/>
      <c r="SWP60" s="26"/>
      <c r="SWQ60" s="26"/>
      <c r="SWR60" s="26"/>
      <c r="SWS60" s="26"/>
      <c r="SWT60" s="26"/>
      <c r="SWU60" s="26"/>
      <c r="SWV60" s="26"/>
      <c r="SWW60" s="26"/>
      <c r="SWX60" s="26"/>
      <c r="SWY60" s="26"/>
      <c r="SWZ60" s="26"/>
      <c r="SXA60" s="26"/>
      <c r="SXB60" s="26"/>
      <c r="SXC60" s="26"/>
      <c r="SXD60" s="26"/>
      <c r="SXE60" s="26"/>
      <c r="SXF60" s="26"/>
      <c r="SXG60" s="26"/>
      <c r="SXH60" s="26"/>
      <c r="SXI60" s="26"/>
      <c r="SXJ60" s="26"/>
      <c r="SXK60" s="26"/>
      <c r="SXL60" s="26"/>
      <c r="SXM60" s="26"/>
      <c r="SXN60" s="26"/>
      <c r="SXO60" s="26"/>
      <c r="SXP60" s="26"/>
      <c r="SXQ60" s="26"/>
      <c r="SXR60" s="26"/>
      <c r="SXS60" s="26"/>
      <c r="SXT60" s="26"/>
      <c r="SXU60" s="26"/>
      <c r="SXV60" s="26"/>
      <c r="SXW60" s="26"/>
      <c r="SXX60" s="26"/>
      <c r="SXY60" s="26"/>
      <c r="SXZ60" s="26"/>
      <c r="SYA60" s="26"/>
      <c r="SYB60" s="26"/>
      <c r="SYC60" s="26"/>
      <c r="SYD60" s="26"/>
      <c r="SYE60" s="26"/>
      <c r="SYF60" s="26"/>
      <c r="SYG60" s="26"/>
      <c r="SYH60" s="26"/>
      <c r="SYI60" s="26"/>
      <c r="SYJ60" s="26"/>
      <c r="SYK60" s="26"/>
      <c r="SYL60" s="26"/>
      <c r="SYM60" s="26"/>
      <c r="SYN60" s="26"/>
      <c r="SYO60" s="26"/>
      <c r="SYP60" s="26"/>
      <c r="SYQ60" s="26"/>
      <c r="SYR60" s="26"/>
      <c r="SYS60" s="26"/>
      <c r="SYT60" s="26"/>
      <c r="SYU60" s="26"/>
      <c r="SYV60" s="26"/>
      <c r="SYW60" s="26"/>
      <c r="SYX60" s="26"/>
      <c r="SYY60" s="26"/>
      <c r="SYZ60" s="26"/>
      <c r="SZA60" s="26"/>
      <c r="SZB60" s="26"/>
      <c r="SZC60" s="26"/>
      <c r="SZD60" s="26"/>
      <c r="SZE60" s="26"/>
      <c r="SZF60" s="26"/>
      <c r="SZG60" s="26"/>
      <c r="SZH60" s="26"/>
      <c r="SZI60" s="26"/>
      <c r="SZJ60" s="26"/>
      <c r="SZK60" s="26"/>
      <c r="SZL60" s="26"/>
      <c r="SZM60" s="26"/>
      <c r="SZN60" s="26"/>
      <c r="SZO60" s="26"/>
      <c r="SZP60" s="26"/>
      <c r="SZQ60" s="26"/>
      <c r="SZR60" s="26"/>
      <c r="SZS60" s="26"/>
      <c r="SZT60" s="26"/>
      <c r="SZU60" s="26"/>
      <c r="SZV60" s="26"/>
      <c r="SZW60" s="26"/>
      <c r="SZX60" s="26"/>
      <c r="SZY60" s="26"/>
      <c r="SZZ60" s="26"/>
      <c r="TAA60" s="26"/>
      <c r="TAB60" s="26"/>
      <c r="TAC60" s="26"/>
      <c r="TAD60" s="26"/>
      <c r="TAE60" s="26"/>
      <c r="TAF60" s="26"/>
      <c r="TAG60" s="26"/>
      <c r="TAH60" s="26"/>
      <c r="TAI60" s="26"/>
      <c r="TAJ60" s="26"/>
      <c r="TAK60" s="26"/>
      <c r="TAL60" s="26"/>
      <c r="TAM60" s="26"/>
      <c r="TAN60" s="26"/>
      <c r="TAO60" s="26"/>
      <c r="TAP60" s="26"/>
      <c r="TAQ60" s="26"/>
      <c r="TAR60" s="26"/>
      <c r="TAS60" s="26"/>
      <c r="TAT60" s="26"/>
      <c r="TAU60" s="26"/>
      <c r="TAV60" s="26"/>
      <c r="TAW60" s="26"/>
      <c r="TAX60" s="26"/>
      <c r="TAY60" s="26"/>
      <c r="TAZ60" s="26"/>
      <c r="TBA60" s="26"/>
      <c r="TBB60" s="26"/>
      <c r="TBC60" s="26"/>
      <c r="TBD60" s="26"/>
      <c r="TBE60" s="26"/>
      <c r="TBF60" s="26"/>
      <c r="TBG60" s="26"/>
      <c r="TBH60" s="26"/>
      <c r="TBI60" s="26"/>
      <c r="TBJ60" s="26"/>
      <c r="TBK60" s="26"/>
      <c r="TBL60" s="26"/>
      <c r="TBM60" s="26"/>
      <c r="TBN60" s="26"/>
      <c r="TBO60" s="26"/>
      <c r="TBP60" s="26"/>
      <c r="TBQ60" s="26"/>
      <c r="TBR60" s="26"/>
      <c r="TBS60" s="26"/>
      <c r="TBT60" s="26"/>
      <c r="TBU60" s="26"/>
      <c r="TBV60" s="26"/>
      <c r="TBW60" s="26"/>
      <c r="TBX60" s="26"/>
      <c r="TBY60" s="26"/>
      <c r="TBZ60" s="26"/>
      <c r="TCA60" s="26"/>
      <c r="TCB60" s="26"/>
      <c r="TCC60" s="26"/>
      <c r="TCD60" s="26"/>
      <c r="TCE60" s="26"/>
      <c r="TCF60" s="26"/>
      <c r="TCG60" s="26"/>
      <c r="TCH60" s="26"/>
      <c r="TCI60" s="26"/>
      <c r="TCJ60" s="26"/>
      <c r="TCK60" s="26"/>
      <c r="TCL60" s="26"/>
      <c r="TCM60" s="26"/>
      <c r="TCN60" s="26"/>
      <c r="TCO60" s="26"/>
      <c r="TCP60" s="26"/>
      <c r="TCQ60" s="26"/>
      <c r="TCR60" s="26"/>
      <c r="TCS60" s="26"/>
      <c r="TCT60" s="26"/>
      <c r="TCU60" s="26"/>
      <c r="TCV60" s="26"/>
      <c r="TCW60" s="26"/>
      <c r="TCX60" s="26"/>
      <c r="TCY60" s="26"/>
      <c r="TCZ60" s="26"/>
      <c r="TDA60" s="26"/>
      <c r="TDB60" s="26"/>
      <c r="TDC60" s="26"/>
      <c r="TDD60" s="26"/>
      <c r="TDE60" s="26"/>
      <c r="TDF60" s="26"/>
      <c r="TDG60" s="26"/>
      <c r="TDH60" s="26"/>
      <c r="TDI60" s="26"/>
      <c r="TDJ60" s="26"/>
      <c r="TDK60" s="26"/>
      <c r="TDL60" s="26"/>
      <c r="TDM60" s="26"/>
      <c r="TDN60" s="26"/>
      <c r="TDO60" s="26"/>
      <c r="TDP60" s="26"/>
      <c r="TDQ60" s="26"/>
      <c r="TDR60" s="26"/>
      <c r="TDS60" s="26"/>
      <c r="TDT60" s="26"/>
      <c r="TDU60" s="26"/>
      <c r="TDV60" s="26"/>
      <c r="TDW60" s="26"/>
      <c r="TDX60" s="26"/>
      <c r="TDY60" s="26"/>
      <c r="TDZ60" s="26"/>
      <c r="TEA60" s="26"/>
      <c r="TEB60" s="26"/>
      <c r="TEC60" s="26"/>
      <c r="TED60" s="26"/>
      <c r="TEE60" s="26"/>
      <c r="TEF60" s="26"/>
      <c r="TEG60" s="26"/>
      <c r="TEH60" s="26"/>
      <c r="TEI60" s="26"/>
      <c r="TEJ60" s="26"/>
      <c r="TEK60" s="26"/>
      <c r="TEL60" s="26"/>
      <c r="TEM60" s="26"/>
      <c r="TEN60" s="26"/>
      <c r="TEO60" s="26"/>
      <c r="TEP60" s="26"/>
      <c r="TEQ60" s="26"/>
      <c r="TER60" s="26"/>
      <c r="TES60" s="26"/>
      <c r="TET60" s="26"/>
      <c r="TEU60" s="26"/>
      <c r="TEV60" s="26"/>
      <c r="TEW60" s="26"/>
      <c r="TEX60" s="26"/>
      <c r="TEY60" s="26"/>
      <c r="TEZ60" s="26"/>
      <c r="TFA60" s="26"/>
      <c r="TFB60" s="26"/>
      <c r="TFC60" s="26"/>
      <c r="TFD60" s="26"/>
      <c r="TFE60" s="26"/>
      <c r="TFF60" s="26"/>
      <c r="TFG60" s="26"/>
      <c r="TFH60" s="26"/>
      <c r="TFI60" s="26"/>
      <c r="TFJ60" s="26"/>
      <c r="TFK60" s="26"/>
      <c r="TFL60" s="26"/>
      <c r="TFM60" s="26"/>
      <c r="TFN60" s="26"/>
      <c r="TFO60" s="26"/>
      <c r="TFP60" s="26"/>
      <c r="TFQ60" s="26"/>
      <c r="TFR60" s="26"/>
      <c r="TFS60" s="26"/>
      <c r="TFT60" s="26"/>
      <c r="TFU60" s="26"/>
      <c r="TFV60" s="26"/>
      <c r="TFW60" s="26"/>
      <c r="TFX60" s="26"/>
      <c r="TFY60" s="26"/>
      <c r="TFZ60" s="26"/>
      <c r="TGA60" s="26"/>
      <c r="TGB60" s="26"/>
      <c r="TGC60" s="26"/>
      <c r="TGD60" s="26"/>
      <c r="TGE60" s="26"/>
      <c r="TGF60" s="26"/>
      <c r="TGG60" s="26"/>
      <c r="TGH60" s="26"/>
      <c r="TGI60" s="26"/>
      <c r="TGJ60" s="26"/>
      <c r="TGK60" s="26"/>
      <c r="TGL60" s="26"/>
      <c r="TGM60" s="26"/>
      <c r="TGN60" s="26"/>
      <c r="TGO60" s="26"/>
      <c r="TGP60" s="26"/>
      <c r="TGQ60" s="26"/>
      <c r="TGR60" s="26"/>
      <c r="TGS60" s="26"/>
      <c r="TGT60" s="26"/>
      <c r="TGU60" s="26"/>
      <c r="TGV60" s="26"/>
      <c r="TGW60" s="26"/>
      <c r="TGX60" s="26"/>
      <c r="TGY60" s="26"/>
      <c r="TGZ60" s="26"/>
      <c r="THA60" s="26"/>
      <c r="THB60" s="26"/>
      <c r="THC60" s="26"/>
      <c r="THD60" s="26"/>
      <c r="THE60" s="26"/>
      <c r="THF60" s="26"/>
      <c r="THG60" s="26"/>
      <c r="THH60" s="26"/>
      <c r="THI60" s="26"/>
      <c r="THJ60" s="26"/>
      <c r="THK60" s="26"/>
      <c r="THL60" s="26"/>
      <c r="THM60" s="26"/>
      <c r="THN60" s="26"/>
      <c r="THO60" s="26"/>
      <c r="THP60" s="26"/>
      <c r="THQ60" s="26"/>
      <c r="THR60" s="26"/>
      <c r="THS60" s="26"/>
      <c r="THT60" s="26"/>
      <c r="THU60" s="26"/>
      <c r="THV60" s="26"/>
      <c r="THW60" s="26"/>
      <c r="THX60" s="26"/>
      <c r="THY60" s="26"/>
      <c r="THZ60" s="26"/>
      <c r="TIA60" s="26"/>
      <c r="TIB60" s="26"/>
      <c r="TIC60" s="26"/>
      <c r="TID60" s="26"/>
      <c r="TIE60" s="26"/>
      <c r="TIF60" s="26"/>
      <c r="TIG60" s="26"/>
      <c r="TIH60" s="26"/>
      <c r="TII60" s="26"/>
      <c r="TIJ60" s="26"/>
      <c r="TIK60" s="26"/>
      <c r="TIL60" s="26"/>
      <c r="TIM60" s="26"/>
      <c r="TIN60" s="26"/>
      <c r="TIO60" s="26"/>
      <c r="TIP60" s="26"/>
      <c r="TIQ60" s="26"/>
      <c r="TIR60" s="26"/>
      <c r="TIS60" s="26"/>
      <c r="TIT60" s="26"/>
      <c r="TIU60" s="26"/>
      <c r="TIV60" s="26"/>
      <c r="TIW60" s="26"/>
      <c r="TIX60" s="26"/>
      <c r="TIY60" s="26"/>
      <c r="TIZ60" s="26"/>
      <c r="TJA60" s="26"/>
      <c r="TJB60" s="26"/>
      <c r="TJC60" s="26"/>
      <c r="TJD60" s="26"/>
      <c r="TJE60" s="26"/>
      <c r="TJF60" s="26"/>
      <c r="TJG60" s="26"/>
      <c r="TJH60" s="26"/>
      <c r="TJI60" s="26"/>
      <c r="TJJ60" s="26"/>
      <c r="TJK60" s="26"/>
      <c r="TJL60" s="26"/>
      <c r="TJM60" s="26"/>
      <c r="TJN60" s="26"/>
      <c r="TJO60" s="26"/>
      <c r="TJP60" s="26"/>
      <c r="TJQ60" s="26"/>
      <c r="TJR60" s="26"/>
      <c r="TJS60" s="26"/>
      <c r="TJT60" s="26"/>
      <c r="TJU60" s="26"/>
      <c r="TJV60" s="26"/>
      <c r="TJW60" s="26"/>
      <c r="TJX60" s="26"/>
      <c r="TJY60" s="26"/>
      <c r="TJZ60" s="26"/>
      <c r="TKA60" s="26"/>
      <c r="TKB60" s="26"/>
      <c r="TKC60" s="26"/>
      <c r="TKD60" s="26"/>
      <c r="TKE60" s="26"/>
      <c r="TKF60" s="26"/>
      <c r="TKG60" s="26"/>
      <c r="TKH60" s="26"/>
      <c r="TKI60" s="26"/>
      <c r="TKJ60" s="26"/>
      <c r="TKK60" s="26"/>
      <c r="TKL60" s="26"/>
      <c r="TKM60" s="26"/>
      <c r="TKN60" s="26"/>
      <c r="TKO60" s="26"/>
      <c r="TKP60" s="26"/>
      <c r="TKQ60" s="26"/>
      <c r="TKR60" s="26"/>
      <c r="TKS60" s="26"/>
      <c r="TKT60" s="26"/>
      <c r="TKU60" s="26"/>
      <c r="TKV60" s="26"/>
      <c r="TKW60" s="26"/>
      <c r="TKX60" s="26"/>
      <c r="TKY60" s="26"/>
      <c r="TKZ60" s="26"/>
      <c r="TLA60" s="26"/>
      <c r="TLB60" s="26"/>
      <c r="TLC60" s="26"/>
      <c r="TLD60" s="26"/>
      <c r="TLE60" s="26"/>
      <c r="TLF60" s="26"/>
      <c r="TLG60" s="26"/>
      <c r="TLH60" s="26"/>
      <c r="TLI60" s="26"/>
      <c r="TLJ60" s="26"/>
      <c r="TLK60" s="26"/>
      <c r="TLL60" s="26"/>
      <c r="TLM60" s="26"/>
      <c r="TLN60" s="26"/>
      <c r="TLO60" s="26"/>
      <c r="TLP60" s="26"/>
      <c r="TLQ60" s="26"/>
      <c r="TLR60" s="26"/>
      <c r="TLS60" s="26"/>
      <c r="TLT60" s="26"/>
      <c r="TLU60" s="26"/>
      <c r="TLV60" s="26"/>
      <c r="TLW60" s="26"/>
      <c r="TLX60" s="26"/>
      <c r="TLY60" s="26"/>
      <c r="TLZ60" s="26"/>
      <c r="TMA60" s="26"/>
      <c r="TMB60" s="26"/>
      <c r="TMC60" s="26"/>
      <c r="TMD60" s="26"/>
      <c r="TME60" s="26"/>
      <c r="TMF60" s="26"/>
      <c r="TMG60" s="26"/>
      <c r="TMH60" s="26"/>
      <c r="TMI60" s="26"/>
      <c r="TMJ60" s="26"/>
      <c r="TMK60" s="26"/>
      <c r="TML60" s="26"/>
      <c r="TMM60" s="26"/>
      <c r="TMN60" s="26"/>
      <c r="TMO60" s="26"/>
      <c r="TMP60" s="26"/>
      <c r="TMQ60" s="26"/>
      <c r="TMR60" s="26"/>
      <c r="TMS60" s="26"/>
      <c r="TMT60" s="26"/>
      <c r="TMU60" s="26"/>
      <c r="TMV60" s="26"/>
      <c r="TMW60" s="26"/>
      <c r="TMX60" s="26"/>
      <c r="TMY60" s="26"/>
      <c r="TMZ60" s="26"/>
      <c r="TNA60" s="26"/>
      <c r="TNB60" s="26"/>
      <c r="TNC60" s="26"/>
      <c r="TND60" s="26"/>
      <c r="TNE60" s="26"/>
      <c r="TNF60" s="26"/>
      <c r="TNG60" s="26"/>
      <c r="TNH60" s="26"/>
      <c r="TNI60" s="26"/>
      <c r="TNJ60" s="26"/>
      <c r="TNK60" s="26"/>
      <c r="TNL60" s="26"/>
      <c r="TNM60" s="26"/>
      <c r="TNN60" s="26"/>
      <c r="TNO60" s="26"/>
      <c r="TNP60" s="26"/>
      <c r="TNQ60" s="26"/>
      <c r="TNR60" s="26"/>
      <c r="TNS60" s="26"/>
      <c r="TNT60" s="26"/>
      <c r="TNU60" s="26"/>
      <c r="TNV60" s="26"/>
      <c r="TNW60" s="26"/>
      <c r="TNX60" s="26"/>
      <c r="TNY60" s="26"/>
      <c r="TNZ60" s="26"/>
      <c r="TOA60" s="26"/>
      <c r="TOB60" s="26"/>
      <c r="TOC60" s="26"/>
      <c r="TOD60" s="26"/>
      <c r="TOE60" s="26"/>
      <c r="TOF60" s="26"/>
      <c r="TOG60" s="26"/>
      <c r="TOH60" s="26"/>
      <c r="TOI60" s="26"/>
      <c r="TOJ60" s="26"/>
      <c r="TOK60" s="26"/>
      <c r="TOL60" s="26"/>
      <c r="TOM60" s="26"/>
      <c r="TON60" s="26"/>
      <c r="TOO60" s="26"/>
      <c r="TOP60" s="26"/>
      <c r="TOQ60" s="26"/>
      <c r="TOR60" s="26"/>
      <c r="TOS60" s="26"/>
      <c r="TOT60" s="26"/>
      <c r="TOU60" s="26"/>
      <c r="TOV60" s="26"/>
      <c r="TOW60" s="26"/>
      <c r="TOX60" s="26"/>
      <c r="TOY60" s="26"/>
      <c r="TOZ60" s="26"/>
      <c r="TPA60" s="26"/>
      <c r="TPB60" s="26"/>
      <c r="TPC60" s="26"/>
      <c r="TPD60" s="26"/>
      <c r="TPE60" s="26"/>
      <c r="TPF60" s="26"/>
      <c r="TPG60" s="26"/>
      <c r="TPH60" s="26"/>
      <c r="TPI60" s="26"/>
      <c r="TPJ60" s="26"/>
      <c r="TPK60" s="26"/>
      <c r="TPL60" s="26"/>
      <c r="TPM60" s="26"/>
      <c r="TPN60" s="26"/>
      <c r="TPO60" s="26"/>
      <c r="TPP60" s="26"/>
      <c r="TPQ60" s="26"/>
      <c r="TPR60" s="26"/>
      <c r="TPS60" s="26"/>
      <c r="TPT60" s="26"/>
      <c r="TPU60" s="26"/>
      <c r="TPV60" s="26"/>
      <c r="TPW60" s="26"/>
      <c r="TPX60" s="26"/>
      <c r="TPY60" s="26"/>
      <c r="TPZ60" s="26"/>
      <c r="TQA60" s="26"/>
      <c r="TQB60" s="26"/>
      <c r="TQC60" s="26"/>
      <c r="TQD60" s="26"/>
      <c r="TQE60" s="26"/>
      <c r="TQF60" s="26"/>
      <c r="TQG60" s="26"/>
      <c r="TQH60" s="26"/>
      <c r="TQI60" s="26"/>
      <c r="TQJ60" s="26"/>
      <c r="TQK60" s="26"/>
      <c r="TQL60" s="26"/>
      <c r="TQM60" s="26"/>
      <c r="TQN60" s="26"/>
      <c r="TQO60" s="26"/>
      <c r="TQP60" s="26"/>
      <c r="TQQ60" s="26"/>
      <c r="TQR60" s="26"/>
      <c r="TQS60" s="26"/>
      <c r="TQT60" s="26"/>
      <c r="TQU60" s="26"/>
      <c r="TQV60" s="26"/>
      <c r="TQW60" s="26"/>
      <c r="TQX60" s="26"/>
      <c r="TQY60" s="26"/>
      <c r="TQZ60" s="26"/>
      <c r="TRA60" s="26"/>
      <c r="TRB60" s="26"/>
      <c r="TRC60" s="26"/>
      <c r="TRD60" s="26"/>
      <c r="TRE60" s="26"/>
      <c r="TRF60" s="26"/>
      <c r="TRG60" s="26"/>
      <c r="TRH60" s="26"/>
      <c r="TRI60" s="26"/>
      <c r="TRJ60" s="26"/>
      <c r="TRK60" s="26"/>
      <c r="TRL60" s="26"/>
      <c r="TRM60" s="26"/>
      <c r="TRN60" s="26"/>
      <c r="TRO60" s="26"/>
      <c r="TRP60" s="26"/>
      <c r="TRQ60" s="26"/>
      <c r="TRR60" s="26"/>
      <c r="TRS60" s="26"/>
      <c r="TRT60" s="26"/>
      <c r="TRU60" s="26"/>
      <c r="TRV60" s="26"/>
      <c r="TRW60" s="26"/>
      <c r="TRX60" s="26"/>
      <c r="TRY60" s="26"/>
      <c r="TRZ60" s="26"/>
      <c r="TSA60" s="26"/>
      <c r="TSB60" s="26"/>
      <c r="TSC60" s="26"/>
      <c r="TSD60" s="26"/>
      <c r="TSE60" s="26"/>
      <c r="TSF60" s="26"/>
      <c r="TSG60" s="26"/>
      <c r="TSH60" s="26"/>
      <c r="TSI60" s="26"/>
      <c r="TSJ60" s="26"/>
      <c r="TSK60" s="26"/>
      <c r="TSL60" s="26"/>
      <c r="TSM60" s="26"/>
      <c r="TSN60" s="26"/>
      <c r="TSO60" s="26"/>
      <c r="TSP60" s="26"/>
      <c r="TSQ60" s="26"/>
      <c r="TSR60" s="26"/>
      <c r="TSS60" s="26"/>
      <c r="TST60" s="26"/>
      <c r="TSU60" s="26"/>
      <c r="TSV60" s="26"/>
      <c r="TSW60" s="26"/>
      <c r="TSX60" s="26"/>
      <c r="TSY60" s="26"/>
      <c r="TSZ60" s="26"/>
      <c r="TTA60" s="26"/>
      <c r="TTB60" s="26"/>
      <c r="TTC60" s="26"/>
      <c r="TTD60" s="26"/>
      <c r="TTE60" s="26"/>
      <c r="TTF60" s="26"/>
      <c r="TTG60" s="26"/>
      <c r="TTH60" s="26"/>
      <c r="TTI60" s="26"/>
      <c r="TTJ60" s="26"/>
      <c r="TTK60" s="26"/>
      <c r="TTL60" s="26"/>
      <c r="TTM60" s="26"/>
      <c r="TTN60" s="26"/>
      <c r="TTO60" s="26"/>
      <c r="TTP60" s="26"/>
      <c r="TTQ60" s="26"/>
      <c r="TTR60" s="26"/>
      <c r="TTS60" s="26"/>
      <c r="TTT60" s="26"/>
      <c r="TTU60" s="26"/>
      <c r="TTV60" s="26"/>
      <c r="TTW60" s="26"/>
      <c r="TTX60" s="26"/>
      <c r="TTY60" s="26"/>
      <c r="TTZ60" s="26"/>
      <c r="TUA60" s="26"/>
      <c r="TUB60" s="26"/>
      <c r="TUC60" s="26"/>
      <c r="TUD60" s="26"/>
      <c r="TUE60" s="26"/>
      <c r="TUF60" s="26"/>
      <c r="TUG60" s="26"/>
      <c r="TUH60" s="26"/>
      <c r="TUI60" s="26"/>
      <c r="TUJ60" s="26"/>
      <c r="TUK60" s="26"/>
      <c r="TUL60" s="26"/>
      <c r="TUM60" s="26"/>
      <c r="TUN60" s="26"/>
      <c r="TUO60" s="26"/>
      <c r="TUP60" s="26"/>
      <c r="TUQ60" s="26"/>
      <c r="TUR60" s="26"/>
      <c r="TUS60" s="26"/>
      <c r="TUT60" s="26"/>
      <c r="TUU60" s="26"/>
      <c r="TUV60" s="26"/>
      <c r="TUW60" s="26"/>
      <c r="TUX60" s="26"/>
      <c r="TUY60" s="26"/>
      <c r="TUZ60" s="26"/>
      <c r="TVA60" s="26"/>
      <c r="TVB60" s="26"/>
      <c r="TVC60" s="26"/>
      <c r="TVD60" s="26"/>
      <c r="TVE60" s="26"/>
      <c r="TVF60" s="26"/>
      <c r="TVG60" s="26"/>
      <c r="TVH60" s="26"/>
      <c r="TVI60" s="26"/>
      <c r="TVJ60" s="26"/>
      <c r="TVK60" s="26"/>
      <c r="TVL60" s="26"/>
      <c r="TVM60" s="26"/>
      <c r="TVN60" s="26"/>
      <c r="TVO60" s="26"/>
      <c r="TVP60" s="26"/>
      <c r="TVQ60" s="26"/>
      <c r="TVR60" s="26"/>
      <c r="TVS60" s="26"/>
      <c r="TVT60" s="26"/>
      <c r="TVU60" s="26"/>
      <c r="TVV60" s="26"/>
      <c r="TVW60" s="26"/>
      <c r="TVX60" s="26"/>
      <c r="TVY60" s="26"/>
      <c r="TVZ60" s="26"/>
      <c r="TWA60" s="26"/>
      <c r="TWB60" s="26"/>
      <c r="TWC60" s="26"/>
      <c r="TWD60" s="26"/>
      <c r="TWE60" s="26"/>
      <c r="TWF60" s="26"/>
      <c r="TWG60" s="26"/>
      <c r="TWH60" s="26"/>
      <c r="TWI60" s="26"/>
      <c r="TWJ60" s="26"/>
      <c r="TWK60" s="26"/>
      <c r="TWL60" s="26"/>
      <c r="TWM60" s="26"/>
      <c r="TWN60" s="26"/>
      <c r="TWO60" s="26"/>
      <c r="TWP60" s="26"/>
      <c r="TWQ60" s="26"/>
      <c r="TWR60" s="26"/>
      <c r="TWS60" s="26"/>
      <c r="TWT60" s="26"/>
      <c r="TWU60" s="26"/>
      <c r="TWV60" s="26"/>
      <c r="TWW60" s="26"/>
      <c r="TWX60" s="26"/>
      <c r="TWY60" s="26"/>
      <c r="TWZ60" s="26"/>
      <c r="TXA60" s="26"/>
      <c r="TXB60" s="26"/>
      <c r="TXC60" s="26"/>
      <c r="TXD60" s="26"/>
      <c r="TXE60" s="26"/>
      <c r="TXF60" s="26"/>
      <c r="TXG60" s="26"/>
      <c r="TXH60" s="26"/>
      <c r="TXI60" s="26"/>
      <c r="TXJ60" s="26"/>
      <c r="TXK60" s="26"/>
      <c r="TXL60" s="26"/>
      <c r="TXM60" s="26"/>
      <c r="TXN60" s="26"/>
      <c r="TXO60" s="26"/>
      <c r="TXP60" s="26"/>
      <c r="TXQ60" s="26"/>
      <c r="TXR60" s="26"/>
      <c r="TXS60" s="26"/>
      <c r="TXT60" s="26"/>
      <c r="TXU60" s="26"/>
      <c r="TXV60" s="26"/>
      <c r="TXW60" s="26"/>
      <c r="TXX60" s="26"/>
      <c r="TXY60" s="26"/>
      <c r="TXZ60" s="26"/>
      <c r="TYA60" s="26"/>
      <c r="TYB60" s="26"/>
      <c r="TYC60" s="26"/>
      <c r="TYD60" s="26"/>
      <c r="TYE60" s="26"/>
      <c r="TYF60" s="26"/>
      <c r="TYG60" s="26"/>
      <c r="TYH60" s="26"/>
      <c r="TYI60" s="26"/>
      <c r="TYJ60" s="26"/>
      <c r="TYK60" s="26"/>
      <c r="TYL60" s="26"/>
      <c r="TYM60" s="26"/>
      <c r="TYN60" s="26"/>
      <c r="TYO60" s="26"/>
      <c r="TYP60" s="26"/>
      <c r="TYQ60" s="26"/>
      <c r="TYR60" s="26"/>
      <c r="TYS60" s="26"/>
      <c r="TYT60" s="26"/>
      <c r="TYU60" s="26"/>
      <c r="TYV60" s="26"/>
      <c r="TYW60" s="26"/>
      <c r="TYX60" s="26"/>
      <c r="TYY60" s="26"/>
      <c r="TYZ60" s="26"/>
      <c r="TZA60" s="26"/>
      <c r="TZB60" s="26"/>
      <c r="TZC60" s="26"/>
      <c r="TZD60" s="26"/>
      <c r="TZE60" s="26"/>
      <c r="TZF60" s="26"/>
      <c r="TZG60" s="26"/>
      <c r="TZH60" s="26"/>
      <c r="TZI60" s="26"/>
      <c r="TZJ60" s="26"/>
      <c r="TZK60" s="26"/>
      <c r="TZL60" s="26"/>
      <c r="TZM60" s="26"/>
      <c r="TZN60" s="26"/>
      <c r="TZO60" s="26"/>
      <c r="TZP60" s="26"/>
      <c r="TZQ60" s="26"/>
      <c r="TZR60" s="26"/>
      <c r="TZS60" s="26"/>
      <c r="TZT60" s="26"/>
      <c r="TZU60" s="26"/>
      <c r="TZV60" s="26"/>
      <c r="TZW60" s="26"/>
      <c r="TZX60" s="26"/>
      <c r="TZY60" s="26"/>
      <c r="TZZ60" s="26"/>
      <c r="UAA60" s="26"/>
      <c r="UAB60" s="26"/>
      <c r="UAC60" s="26"/>
      <c r="UAD60" s="26"/>
      <c r="UAE60" s="26"/>
      <c r="UAF60" s="26"/>
      <c r="UAG60" s="26"/>
      <c r="UAH60" s="26"/>
      <c r="UAI60" s="26"/>
      <c r="UAJ60" s="26"/>
      <c r="UAK60" s="26"/>
      <c r="UAL60" s="26"/>
      <c r="UAM60" s="26"/>
      <c r="UAN60" s="26"/>
      <c r="UAO60" s="26"/>
      <c r="UAP60" s="26"/>
      <c r="UAQ60" s="26"/>
      <c r="UAR60" s="26"/>
      <c r="UAS60" s="26"/>
      <c r="UAT60" s="26"/>
      <c r="UAU60" s="26"/>
      <c r="UAV60" s="26"/>
      <c r="UAW60" s="26"/>
      <c r="UAX60" s="26"/>
      <c r="UAY60" s="26"/>
      <c r="UAZ60" s="26"/>
      <c r="UBA60" s="26"/>
      <c r="UBB60" s="26"/>
      <c r="UBC60" s="26"/>
      <c r="UBD60" s="26"/>
      <c r="UBE60" s="26"/>
      <c r="UBF60" s="26"/>
      <c r="UBG60" s="26"/>
      <c r="UBH60" s="26"/>
      <c r="UBI60" s="26"/>
      <c r="UBJ60" s="26"/>
      <c r="UBK60" s="26"/>
      <c r="UBL60" s="26"/>
      <c r="UBM60" s="26"/>
      <c r="UBN60" s="26"/>
      <c r="UBO60" s="26"/>
      <c r="UBP60" s="26"/>
      <c r="UBQ60" s="26"/>
      <c r="UBR60" s="26"/>
      <c r="UBS60" s="26"/>
      <c r="UBT60" s="26"/>
      <c r="UBU60" s="26"/>
      <c r="UBV60" s="26"/>
      <c r="UBW60" s="26"/>
      <c r="UBX60" s="26"/>
      <c r="UBY60" s="26"/>
      <c r="UBZ60" s="26"/>
      <c r="UCA60" s="26"/>
      <c r="UCB60" s="26"/>
      <c r="UCC60" s="26"/>
      <c r="UCD60" s="26"/>
      <c r="UCE60" s="26"/>
      <c r="UCF60" s="26"/>
      <c r="UCG60" s="26"/>
      <c r="UCH60" s="26"/>
      <c r="UCI60" s="26"/>
      <c r="UCJ60" s="26"/>
      <c r="UCK60" s="26"/>
      <c r="UCL60" s="26"/>
      <c r="UCM60" s="26"/>
      <c r="UCN60" s="26"/>
      <c r="UCO60" s="26"/>
      <c r="UCP60" s="26"/>
      <c r="UCQ60" s="26"/>
      <c r="UCR60" s="26"/>
      <c r="UCS60" s="26"/>
      <c r="UCT60" s="26"/>
      <c r="UCU60" s="26"/>
      <c r="UCV60" s="26"/>
      <c r="UCW60" s="26"/>
      <c r="UCX60" s="26"/>
      <c r="UCY60" s="26"/>
      <c r="UCZ60" s="26"/>
      <c r="UDA60" s="26"/>
      <c r="UDB60" s="26"/>
      <c r="UDC60" s="26"/>
      <c r="UDD60" s="26"/>
      <c r="UDE60" s="26"/>
      <c r="UDF60" s="26"/>
      <c r="UDG60" s="26"/>
      <c r="UDH60" s="26"/>
      <c r="UDI60" s="26"/>
      <c r="UDJ60" s="26"/>
      <c r="UDK60" s="26"/>
      <c r="UDL60" s="26"/>
      <c r="UDM60" s="26"/>
      <c r="UDN60" s="26"/>
      <c r="UDO60" s="26"/>
      <c r="UDP60" s="26"/>
      <c r="UDQ60" s="26"/>
      <c r="UDR60" s="26"/>
      <c r="UDS60" s="26"/>
      <c r="UDT60" s="26"/>
      <c r="UDU60" s="26"/>
      <c r="UDV60" s="26"/>
      <c r="UDW60" s="26"/>
      <c r="UDX60" s="26"/>
      <c r="UDY60" s="26"/>
      <c r="UDZ60" s="26"/>
      <c r="UEA60" s="26"/>
      <c r="UEB60" s="26"/>
      <c r="UEC60" s="26"/>
      <c r="UED60" s="26"/>
      <c r="UEE60" s="26"/>
      <c r="UEF60" s="26"/>
      <c r="UEG60" s="26"/>
      <c r="UEH60" s="26"/>
      <c r="UEI60" s="26"/>
      <c r="UEJ60" s="26"/>
      <c r="UEK60" s="26"/>
      <c r="UEL60" s="26"/>
      <c r="UEM60" s="26"/>
      <c r="UEN60" s="26"/>
      <c r="UEO60" s="26"/>
      <c r="UEP60" s="26"/>
      <c r="UEQ60" s="26"/>
      <c r="UER60" s="26"/>
      <c r="UES60" s="26"/>
      <c r="UET60" s="26"/>
      <c r="UEU60" s="26"/>
      <c r="UEV60" s="26"/>
      <c r="UEW60" s="26"/>
      <c r="UEX60" s="26"/>
      <c r="UEY60" s="26"/>
      <c r="UEZ60" s="26"/>
      <c r="UFA60" s="26"/>
      <c r="UFB60" s="26"/>
      <c r="UFC60" s="26"/>
      <c r="UFD60" s="26"/>
      <c r="UFE60" s="26"/>
      <c r="UFF60" s="26"/>
      <c r="UFG60" s="26"/>
      <c r="UFH60" s="26"/>
      <c r="UFI60" s="26"/>
      <c r="UFJ60" s="26"/>
      <c r="UFK60" s="26"/>
      <c r="UFL60" s="26"/>
      <c r="UFM60" s="26"/>
      <c r="UFN60" s="26"/>
      <c r="UFO60" s="26"/>
      <c r="UFP60" s="26"/>
      <c r="UFQ60" s="26"/>
      <c r="UFR60" s="26"/>
      <c r="UFS60" s="26"/>
      <c r="UFT60" s="26"/>
      <c r="UFU60" s="26"/>
      <c r="UFV60" s="26"/>
      <c r="UFW60" s="26"/>
      <c r="UFX60" s="26"/>
      <c r="UFY60" s="26"/>
      <c r="UFZ60" s="26"/>
      <c r="UGA60" s="26"/>
      <c r="UGB60" s="26"/>
      <c r="UGC60" s="26"/>
      <c r="UGD60" s="26"/>
      <c r="UGE60" s="26"/>
      <c r="UGF60" s="26"/>
      <c r="UGG60" s="26"/>
      <c r="UGH60" s="26"/>
      <c r="UGI60" s="26"/>
      <c r="UGJ60" s="26"/>
      <c r="UGK60" s="26"/>
      <c r="UGL60" s="26"/>
      <c r="UGM60" s="26"/>
      <c r="UGN60" s="26"/>
      <c r="UGO60" s="26"/>
      <c r="UGP60" s="26"/>
      <c r="UGQ60" s="26"/>
      <c r="UGR60" s="26"/>
      <c r="UGS60" s="26"/>
      <c r="UGT60" s="26"/>
      <c r="UGU60" s="26"/>
      <c r="UGV60" s="26"/>
      <c r="UGW60" s="26"/>
      <c r="UGX60" s="26"/>
      <c r="UGY60" s="26"/>
      <c r="UGZ60" s="26"/>
      <c r="UHA60" s="26"/>
      <c r="UHB60" s="26"/>
      <c r="UHC60" s="26"/>
      <c r="UHD60" s="26"/>
      <c r="UHE60" s="26"/>
      <c r="UHF60" s="26"/>
      <c r="UHG60" s="26"/>
      <c r="UHH60" s="26"/>
      <c r="UHI60" s="26"/>
      <c r="UHJ60" s="26"/>
      <c r="UHK60" s="26"/>
      <c r="UHL60" s="26"/>
      <c r="UHM60" s="26"/>
      <c r="UHN60" s="26"/>
      <c r="UHO60" s="26"/>
      <c r="UHP60" s="26"/>
      <c r="UHQ60" s="26"/>
      <c r="UHR60" s="26"/>
      <c r="UHS60" s="26"/>
      <c r="UHT60" s="26"/>
      <c r="UHU60" s="26"/>
      <c r="UHV60" s="26"/>
      <c r="UHW60" s="26"/>
      <c r="UHX60" s="26"/>
      <c r="UHY60" s="26"/>
      <c r="UHZ60" s="26"/>
      <c r="UIA60" s="26"/>
      <c r="UIB60" s="26"/>
      <c r="UIC60" s="26"/>
      <c r="UID60" s="26"/>
      <c r="UIE60" s="26"/>
      <c r="UIF60" s="26"/>
      <c r="UIG60" s="26"/>
      <c r="UIH60" s="26"/>
      <c r="UII60" s="26"/>
      <c r="UIJ60" s="26"/>
      <c r="UIK60" s="26"/>
      <c r="UIL60" s="26"/>
      <c r="UIM60" s="26"/>
      <c r="UIN60" s="26"/>
      <c r="UIO60" s="26"/>
      <c r="UIP60" s="26"/>
      <c r="UIQ60" s="26"/>
      <c r="UIR60" s="26"/>
      <c r="UIS60" s="26"/>
      <c r="UIT60" s="26"/>
      <c r="UIU60" s="26"/>
      <c r="UIV60" s="26"/>
      <c r="UIW60" s="26"/>
      <c r="UIX60" s="26"/>
      <c r="UIY60" s="26"/>
      <c r="UIZ60" s="26"/>
      <c r="UJA60" s="26"/>
      <c r="UJB60" s="26"/>
      <c r="UJC60" s="26"/>
      <c r="UJD60" s="26"/>
      <c r="UJE60" s="26"/>
      <c r="UJF60" s="26"/>
      <c r="UJG60" s="26"/>
      <c r="UJH60" s="26"/>
      <c r="UJI60" s="26"/>
      <c r="UJJ60" s="26"/>
      <c r="UJK60" s="26"/>
      <c r="UJL60" s="26"/>
      <c r="UJM60" s="26"/>
      <c r="UJN60" s="26"/>
      <c r="UJO60" s="26"/>
      <c r="UJP60" s="26"/>
      <c r="UJQ60" s="26"/>
      <c r="UJR60" s="26"/>
      <c r="UJS60" s="26"/>
      <c r="UJT60" s="26"/>
      <c r="UJU60" s="26"/>
      <c r="UJV60" s="26"/>
      <c r="UJW60" s="26"/>
      <c r="UJX60" s="26"/>
      <c r="UJY60" s="26"/>
      <c r="UJZ60" s="26"/>
      <c r="UKA60" s="26"/>
      <c r="UKB60" s="26"/>
      <c r="UKC60" s="26"/>
      <c r="UKD60" s="26"/>
      <c r="UKE60" s="26"/>
      <c r="UKF60" s="26"/>
      <c r="UKG60" s="26"/>
      <c r="UKH60" s="26"/>
      <c r="UKI60" s="26"/>
      <c r="UKJ60" s="26"/>
      <c r="UKK60" s="26"/>
      <c r="UKL60" s="26"/>
      <c r="UKM60" s="26"/>
      <c r="UKN60" s="26"/>
      <c r="UKO60" s="26"/>
      <c r="UKP60" s="26"/>
      <c r="UKQ60" s="26"/>
      <c r="UKR60" s="26"/>
      <c r="UKS60" s="26"/>
      <c r="UKT60" s="26"/>
      <c r="UKU60" s="26"/>
      <c r="UKV60" s="26"/>
      <c r="UKW60" s="26"/>
      <c r="UKX60" s="26"/>
      <c r="UKY60" s="26"/>
      <c r="UKZ60" s="26"/>
      <c r="ULA60" s="26"/>
      <c r="ULB60" s="26"/>
      <c r="ULC60" s="26"/>
      <c r="ULD60" s="26"/>
      <c r="ULE60" s="26"/>
      <c r="ULF60" s="26"/>
      <c r="ULG60" s="26"/>
      <c r="ULH60" s="26"/>
      <c r="ULI60" s="26"/>
      <c r="ULJ60" s="26"/>
      <c r="ULK60" s="26"/>
      <c r="ULL60" s="26"/>
      <c r="ULM60" s="26"/>
      <c r="ULN60" s="26"/>
      <c r="ULO60" s="26"/>
      <c r="ULP60" s="26"/>
      <c r="ULQ60" s="26"/>
      <c r="ULR60" s="26"/>
      <c r="ULS60" s="26"/>
      <c r="ULT60" s="26"/>
      <c r="ULU60" s="26"/>
      <c r="ULV60" s="26"/>
      <c r="ULW60" s="26"/>
      <c r="ULX60" s="26"/>
      <c r="ULY60" s="26"/>
      <c r="ULZ60" s="26"/>
      <c r="UMA60" s="26"/>
      <c r="UMB60" s="26"/>
      <c r="UMC60" s="26"/>
      <c r="UMD60" s="26"/>
      <c r="UME60" s="26"/>
      <c r="UMF60" s="26"/>
      <c r="UMG60" s="26"/>
      <c r="UMH60" s="26"/>
      <c r="UMI60" s="26"/>
      <c r="UMJ60" s="26"/>
      <c r="UMK60" s="26"/>
      <c r="UML60" s="26"/>
      <c r="UMM60" s="26"/>
      <c r="UMN60" s="26"/>
      <c r="UMO60" s="26"/>
      <c r="UMP60" s="26"/>
      <c r="UMQ60" s="26"/>
      <c r="UMR60" s="26"/>
      <c r="UMS60" s="26"/>
      <c r="UMT60" s="26"/>
      <c r="UMU60" s="26"/>
      <c r="UMV60" s="26"/>
      <c r="UMW60" s="26"/>
      <c r="UMX60" s="26"/>
      <c r="UMY60" s="26"/>
      <c r="UMZ60" s="26"/>
      <c r="UNA60" s="26"/>
      <c r="UNB60" s="26"/>
      <c r="UNC60" s="26"/>
      <c r="UND60" s="26"/>
      <c r="UNE60" s="26"/>
      <c r="UNF60" s="26"/>
      <c r="UNG60" s="26"/>
      <c r="UNH60" s="26"/>
      <c r="UNI60" s="26"/>
      <c r="UNJ60" s="26"/>
      <c r="UNK60" s="26"/>
      <c r="UNL60" s="26"/>
      <c r="UNM60" s="26"/>
      <c r="UNN60" s="26"/>
      <c r="UNO60" s="26"/>
      <c r="UNP60" s="26"/>
      <c r="UNQ60" s="26"/>
      <c r="UNR60" s="26"/>
      <c r="UNS60" s="26"/>
      <c r="UNT60" s="26"/>
      <c r="UNU60" s="26"/>
      <c r="UNV60" s="26"/>
      <c r="UNW60" s="26"/>
      <c r="UNX60" s="26"/>
      <c r="UNY60" s="26"/>
      <c r="UNZ60" s="26"/>
      <c r="UOA60" s="26"/>
      <c r="UOB60" s="26"/>
      <c r="UOC60" s="26"/>
      <c r="UOD60" s="26"/>
      <c r="UOE60" s="26"/>
      <c r="UOF60" s="26"/>
      <c r="UOG60" s="26"/>
      <c r="UOH60" s="26"/>
      <c r="UOI60" s="26"/>
      <c r="UOJ60" s="26"/>
      <c r="UOK60" s="26"/>
      <c r="UOL60" s="26"/>
      <c r="UOM60" s="26"/>
      <c r="UON60" s="26"/>
      <c r="UOO60" s="26"/>
      <c r="UOP60" s="26"/>
      <c r="UOQ60" s="26"/>
      <c r="UOR60" s="26"/>
      <c r="UOS60" s="26"/>
      <c r="UOT60" s="26"/>
      <c r="UOU60" s="26"/>
      <c r="UOV60" s="26"/>
      <c r="UOW60" s="26"/>
      <c r="UOX60" s="26"/>
      <c r="UOY60" s="26"/>
      <c r="UOZ60" s="26"/>
      <c r="UPA60" s="26"/>
      <c r="UPB60" s="26"/>
      <c r="UPC60" s="26"/>
      <c r="UPD60" s="26"/>
      <c r="UPE60" s="26"/>
      <c r="UPF60" s="26"/>
      <c r="UPG60" s="26"/>
      <c r="UPH60" s="26"/>
      <c r="UPI60" s="26"/>
      <c r="UPJ60" s="26"/>
      <c r="UPK60" s="26"/>
      <c r="UPL60" s="26"/>
      <c r="UPM60" s="26"/>
      <c r="UPN60" s="26"/>
      <c r="UPO60" s="26"/>
      <c r="UPP60" s="26"/>
      <c r="UPQ60" s="26"/>
      <c r="UPR60" s="26"/>
      <c r="UPS60" s="26"/>
      <c r="UPT60" s="26"/>
      <c r="UPU60" s="26"/>
      <c r="UPV60" s="26"/>
      <c r="UPW60" s="26"/>
      <c r="UPX60" s="26"/>
      <c r="UPY60" s="26"/>
      <c r="UPZ60" s="26"/>
      <c r="UQA60" s="26"/>
      <c r="UQB60" s="26"/>
      <c r="UQC60" s="26"/>
      <c r="UQD60" s="26"/>
      <c r="UQE60" s="26"/>
      <c r="UQF60" s="26"/>
      <c r="UQG60" s="26"/>
      <c r="UQH60" s="26"/>
      <c r="UQI60" s="26"/>
      <c r="UQJ60" s="26"/>
      <c r="UQK60" s="26"/>
      <c r="UQL60" s="26"/>
      <c r="UQM60" s="26"/>
      <c r="UQN60" s="26"/>
      <c r="UQO60" s="26"/>
      <c r="UQP60" s="26"/>
      <c r="UQQ60" s="26"/>
      <c r="UQR60" s="26"/>
      <c r="UQS60" s="26"/>
      <c r="UQT60" s="26"/>
      <c r="UQU60" s="26"/>
      <c r="UQV60" s="26"/>
      <c r="UQW60" s="26"/>
      <c r="UQX60" s="26"/>
      <c r="UQY60" s="26"/>
      <c r="UQZ60" s="26"/>
      <c r="URA60" s="26"/>
      <c r="URB60" s="26"/>
      <c r="URC60" s="26"/>
      <c r="URD60" s="26"/>
      <c r="URE60" s="26"/>
      <c r="URF60" s="26"/>
      <c r="URG60" s="26"/>
      <c r="URH60" s="26"/>
      <c r="URI60" s="26"/>
      <c r="URJ60" s="26"/>
      <c r="URK60" s="26"/>
      <c r="URL60" s="26"/>
      <c r="URM60" s="26"/>
      <c r="URN60" s="26"/>
      <c r="URO60" s="26"/>
      <c r="URP60" s="26"/>
      <c r="URQ60" s="26"/>
      <c r="URR60" s="26"/>
      <c r="URS60" s="26"/>
      <c r="URT60" s="26"/>
      <c r="URU60" s="26"/>
      <c r="URV60" s="26"/>
      <c r="URW60" s="26"/>
      <c r="URX60" s="26"/>
      <c r="URY60" s="26"/>
      <c r="URZ60" s="26"/>
      <c r="USA60" s="26"/>
      <c r="USB60" s="26"/>
      <c r="USC60" s="26"/>
      <c r="USD60" s="26"/>
      <c r="USE60" s="26"/>
      <c r="USF60" s="26"/>
      <c r="USG60" s="26"/>
      <c r="USH60" s="26"/>
      <c r="USI60" s="26"/>
      <c r="USJ60" s="26"/>
      <c r="USK60" s="26"/>
      <c r="USL60" s="26"/>
      <c r="USM60" s="26"/>
      <c r="USN60" s="26"/>
      <c r="USO60" s="26"/>
      <c r="USP60" s="26"/>
      <c r="USQ60" s="26"/>
      <c r="USR60" s="26"/>
      <c r="USS60" s="26"/>
      <c r="UST60" s="26"/>
      <c r="USU60" s="26"/>
      <c r="USV60" s="26"/>
      <c r="USW60" s="26"/>
      <c r="USX60" s="26"/>
      <c r="USY60" s="26"/>
      <c r="USZ60" s="26"/>
      <c r="UTA60" s="26"/>
      <c r="UTB60" s="26"/>
      <c r="UTC60" s="26"/>
      <c r="UTD60" s="26"/>
      <c r="UTE60" s="26"/>
      <c r="UTF60" s="26"/>
      <c r="UTG60" s="26"/>
      <c r="UTH60" s="26"/>
      <c r="UTI60" s="26"/>
      <c r="UTJ60" s="26"/>
      <c r="UTK60" s="26"/>
      <c r="UTL60" s="26"/>
      <c r="UTM60" s="26"/>
      <c r="UTN60" s="26"/>
      <c r="UTO60" s="26"/>
      <c r="UTP60" s="26"/>
      <c r="UTQ60" s="26"/>
      <c r="UTR60" s="26"/>
      <c r="UTS60" s="26"/>
      <c r="UTT60" s="26"/>
      <c r="UTU60" s="26"/>
      <c r="UTV60" s="26"/>
      <c r="UTW60" s="26"/>
      <c r="UTX60" s="26"/>
      <c r="UTY60" s="26"/>
      <c r="UTZ60" s="26"/>
      <c r="UUA60" s="26"/>
      <c r="UUB60" s="26"/>
      <c r="UUC60" s="26"/>
      <c r="UUD60" s="26"/>
      <c r="UUE60" s="26"/>
      <c r="UUF60" s="26"/>
      <c r="UUG60" s="26"/>
      <c r="UUH60" s="26"/>
      <c r="UUI60" s="26"/>
      <c r="UUJ60" s="26"/>
      <c r="UUK60" s="26"/>
      <c r="UUL60" s="26"/>
      <c r="UUM60" s="26"/>
      <c r="UUN60" s="26"/>
      <c r="UUO60" s="26"/>
      <c r="UUP60" s="26"/>
      <c r="UUQ60" s="26"/>
      <c r="UUR60" s="26"/>
      <c r="UUS60" s="26"/>
      <c r="UUT60" s="26"/>
      <c r="UUU60" s="26"/>
      <c r="UUV60" s="26"/>
      <c r="UUW60" s="26"/>
      <c r="UUX60" s="26"/>
      <c r="UUY60" s="26"/>
      <c r="UUZ60" s="26"/>
      <c r="UVA60" s="26"/>
      <c r="UVB60" s="26"/>
      <c r="UVC60" s="26"/>
      <c r="UVD60" s="26"/>
      <c r="UVE60" s="26"/>
      <c r="UVF60" s="26"/>
      <c r="UVG60" s="26"/>
      <c r="UVH60" s="26"/>
      <c r="UVI60" s="26"/>
      <c r="UVJ60" s="26"/>
      <c r="UVK60" s="26"/>
      <c r="UVL60" s="26"/>
      <c r="UVM60" s="26"/>
      <c r="UVN60" s="26"/>
      <c r="UVO60" s="26"/>
      <c r="UVP60" s="26"/>
      <c r="UVQ60" s="26"/>
      <c r="UVR60" s="26"/>
      <c r="UVS60" s="26"/>
      <c r="UVT60" s="26"/>
      <c r="UVU60" s="26"/>
      <c r="UVV60" s="26"/>
      <c r="UVW60" s="26"/>
      <c r="UVX60" s="26"/>
      <c r="UVY60" s="26"/>
      <c r="UVZ60" s="26"/>
      <c r="UWA60" s="26"/>
      <c r="UWB60" s="26"/>
      <c r="UWC60" s="26"/>
      <c r="UWD60" s="26"/>
      <c r="UWE60" s="26"/>
      <c r="UWF60" s="26"/>
      <c r="UWG60" s="26"/>
      <c r="UWH60" s="26"/>
      <c r="UWI60" s="26"/>
      <c r="UWJ60" s="26"/>
      <c r="UWK60" s="26"/>
      <c r="UWL60" s="26"/>
      <c r="UWM60" s="26"/>
      <c r="UWN60" s="26"/>
      <c r="UWO60" s="26"/>
      <c r="UWP60" s="26"/>
      <c r="UWQ60" s="26"/>
      <c r="UWR60" s="26"/>
      <c r="UWS60" s="26"/>
      <c r="UWT60" s="26"/>
      <c r="UWU60" s="26"/>
      <c r="UWV60" s="26"/>
      <c r="UWW60" s="26"/>
      <c r="UWX60" s="26"/>
      <c r="UWY60" s="26"/>
      <c r="UWZ60" s="26"/>
      <c r="UXA60" s="26"/>
      <c r="UXB60" s="26"/>
      <c r="UXC60" s="26"/>
      <c r="UXD60" s="26"/>
      <c r="UXE60" s="26"/>
      <c r="UXF60" s="26"/>
      <c r="UXG60" s="26"/>
      <c r="UXH60" s="26"/>
      <c r="UXI60" s="26"/>
      <c r="UXJ60" s="26"/>
      <c r="UXK60" s="26"/>
      <c r="UXL60" s="26"/>
      <c r="UXM60" s="26"/>
      <c r="UXN60" s="26"/>
      <c r="UXO60" s="26"/>
      <c r="UXP60" s="26"/>
      <c r="UXQ60" s="26"/>
      <c r="UXR60" s="26"/>
      <c r="UXS60" s="26"/>
      <c r="UXT60" s="26"/>
      <c r="UXU60" s="26"/>
      <c r="UXV60" s="26"/>
      <c r="UXW60" s="26"/>
      <c r="UXX60" s="26"/>
      <c r="UXY60" s="26"/>
      <c r="UXZ60" s="26"/>
      <c r="UYA60" s="26"/>
      <c r="UYB60" s="26"/>
      <c r="UYC60" s="26"/>
      <c r="UYD60" s="26"/>
      <c r="UYE60" s="26"/>
      <c r="UYF60" s="26"/>
      <c r="UYG60" s="26"/>
      <c r="UYH60" s="26"/>
      <c r="UYI60" s="26"/>
      <c r="UYJ60" s="26"/>
      <c r="UYK60" s="26"/>
      <c r="UYL60" s="26"/>
      <c r="UYM60" s="26"/>
      <c r="UYN60" s="26"/>
      <c r="UYO60" s="26"/>
      <c r="UYP60" s="26"/>
      <c r="UYQ60" s="26"/>
      <c r="UYR60" s="26"/>
      <c r="UYS60" s="26"/>
      <c r="UYT60" s="26"/>
      <c r="UYU60" s="26"/>
      <c r="UYV60" s="26"/>
      <c r="UYW60" s="26"/>
      <c r="UYX60" s="26"/>
      <c r="UYY60" s="26"/>
      <c r="UYZ60" s="26"/>
      <c r="UZA60" s="26"/>
      <c r="UZB60" s="26"/>
      <c r="UZC60" s="26"/>
      <c r="UZD60" s="26"/>
      <c r="UZE60" s="26"/>
      <c r="UZF60" s="26"/>
      <c r="UZG60" s="26"/>
      <c r="UZH60" s="26"/>
      <c r="UZI60" s="26"/>
      <c r="UZJ60" s="26"/>
      <c r="UZK60" s="26"/>
      <c r="UZL60" s="26"/>
      <c r="UZM60" s="26"/>
      <c r="UZN60" s="26"/>
      <c r="UZO60" s="26"/>
      <c r="UZP60" s="26"/>
      <c r="UZQ60" s="26"/>
      <c r="UZR60" s="26"/>
      <c r="UZS60" s="26"/>
      <c r="UZT60" s="26"/>
      <c r="UZU60" s="26"/>
      <c r="UZV60" s="26"/>
      <c r="UZW60" s="26"/>
      <c r="UZX60" s="26"/>
      <c r="UZY60" s="26"/>
      <c r="UZZ60" s="26"/>
      <c r="VAA60" s="26"/>
      <c r="VAB60" s="26"/>
      <c r="VAC60" s="26"/>
      <c r="VAD60" s="26"/>
      <c r="VAE60" s="26"/>
      <c r="VAF60" s="26"/>
      <c r="VAG60" s="26"/>
      <c r="VAH60" s="26"/>
      <c r="VAI60" s="26"/>
      <c r="VAJ60" s="26"/>
      <c r="VAK60" s="26"/>
      <c r="VAL60" s="26"/>
      <c r="VAM60" s="26"/>
      <c r="VAN60" s="26"/>
      <c r="VAO60" s="26"/>
      <c r="VAP60" s="26"/>
      <c r="VAQ60" s="26"/>
      <c r="VAR60" s="26"/>
      <c r="VAS60" s="26"/>
      <c r="VAT60" s="26"/>
      <c r="VAU60" s="26"/>
      <c r="VAV60" s="26"/>
      <c r="VAW60" s="26"/>
      <c r="VAX60" s="26"/>
      <c r="VAY60" s="26"/>
      <c r="VAZ60" s="26"/>
      <c r="VBA60" s="26"/>
      <c r="VBB60" s="26"/>
      <c r="VBC60" s="26"/>
      <c r="VBD60" s="26"/>
      <c r="VBE60" s="26"/>
      <c r="VBF60" s="26"/>
      <c r="VBG60" s="26"/>
      <c r="VBH60" s="26"/>
      <c r="VBI60" s="26"/>
      <c r="VBJ60" s="26"/>
      <c r="VBK60" s="26"/>
      <c r="VBL60" s="26"/>
      <c r="VBM60" s="26"/>
      <c r="VBN60" s="26"/>
      <c r="VBO60" s="26"/>
      <c r="VBP60" s="26"/>
      <c r="VBQ60" s="26"/>
      <c r="VBR60" s="26"/>
      <c r="VBS60" s="26"/>
      <c r="VBT60" s="26"/>
      <c r="VBU60" s="26"/>
      <c r="VBV60" s="26"/>
      <c r="VBW60" s="26"/>
      <c r="VBX60" s="26"/>
      <c r="VBY60" s="26"/>
      <c r="VBZ60" s="26"/>
      <c r="VCA60" s="26"/>
      <c r="VCB60" s="26"/>
      <c r="VCC60" s="26"/>
      <c r="VCD60" s="26"/>
      <c r="VCE60" s="26"/>
      <c r="VCF60" s="26"/>
      <c r="VCG60" s="26"/>
      <c r="VCH60" s="26"/>
      <c r="VCI60" s="26"/>
      <c r="VCJ60" s="26"/>
      <c r="VCK60" s="26"/>
      <c r="VCL60" s="26"/>
      <c r="VCM60" s="26"/>
      <c r="VCN60" s="26"/>
      <c r="VCO60" s="26"/>
      <c r="VCP60" s="26"/>
      <c r="VCQ60" s="26"/>
      <c r="VCR60" s="26"/>
      <c r="VCS60" s="26"/>
      <c r="VCT60" s="26"/>
      <c r="VCU60" s="26"/>
      <c r="VCV60" s="26"/>
      <c r="VCW60" s="26"/>
      <c r="VCX60" s="26"/>
      <c r="VCY60" s="26"/>
      <c r="VCZ60" s="26"/>
      <c r="VDA60" s="26"/>
      <c r="VDB60" s="26"/>
      <c r="VDC60" s="26"/>
      <c r="VDD60" s="26"/>
      <c r="VDE60" s="26"/>
      <c r="VDF60" s="26"/>
      <c r="VDG60" s="26"/>
      <c r="VDH60" s="26"/>
      <c r="VDI60" s="26"/>
      <c r="VDJ60" s="26"/>
      <c r="VDK60" s="26"/>
      <c r="VDL60" s="26"/>
      <c r="VDM60" s="26"/>
      <c r="VDN60" s="26"/>
      <c r="VDO60" s="26"/>
      <c r="VDP60" s="26"/>
      <c r="VDQ60" s="26"/>
      <c r="VDR60" s="26"/>
      <c r="VDS60" s="26"/>
      <c r="VDT60" s="26"/>
      <c r="VDU60" s="26"/>
      <c r="VDV60" s="26"/>
      <c r="VDW60" s="26"/>
      <c r="VDX60" s="26"/>
      <c r="VDY60" s="26"/>
      <c r="VDZ60" s="26"/>
      <c r="VEA60" s="26"/>
      <c r="VEB60" s="26"/>
      <c r="VEC60" s="26"/>
      <c r="VED60" s="26"/>
      <c r="VEE60" s="26"/>
      <c r="VEF60" s="26"/>
      <c r="VEG60" s="26"/>
      <c r="VEH60" s="26"/>
      <c r="VEI60" s="26"/>
      <c r="VEJ60" s="26"/>
      <c r="VEK60" s="26"/>
      <c r="VEL60" s="26"/>
      <c r="VEM60" s="26"/>
      <c r="VEN60" s="26"/>
      <c r="VEO60" s="26"/>
      <c r="VEP60" s="26"/>
      <c r="VEQ60" s="26"/>
      <c r="VER60" s="26"/>
      <c r="VES60" s="26"/>
      <c r="VET60" s="26"/>
      <c r="VEU60" s="26"/>
      <c r="VEV60" s="26"/>
      <c r="VEW60" s="26"/>
      <c r="VEX60" s="26"/>
      <c r="VEY60" s="26"/>
      <c r="VEZ60" s="26"/>
      <c r="VFA60" s="26"/>
      <c r="VFB60" s="26"/>
      <c r="VFC60" s="26"/>
      <c r="VFD60" s="26"/>
      <c r="VFE60" s="26"/>
      <c r="VFF60" s="26"/>
      <c r="VFG60" s="26"/>
      <c r="VFH60" s="26"/>
      <c r="VFI60" s="26"/>
      <c r="VFJ60" s="26"/>
      <c r="VFK60" s="26"/>
      <c r="VFL60" s="26"/>
      <c r="VFM60" s="26"/>
      <c r="VFN60" s="26"/>
      <c r="VFO60" s="26"/>
      <c r="VFP60" s="26"/>
      <c r="VFQ60" s="26"/>
      <c r="VFR60" s="26"/>
      <c r="VFS60" s="26"/>
      <c r="VFT60" s="26"/>
      <c r="VFU60" s="26"/>
      <c r="VFV60" s="26"/>
      <c r="VFW60" s="26"/>
      <c r="VFX60" s="26"/>
      <c r="VFY60" s="26"/>
      <c r="VFZ60" s="26"/>
      <c r="VGA60" s="26"/>
      <c r="VGB60" s="26"/>
      <c r="VGC60" s="26"/>
      <c r="VGD60" s="26"/>
      <c r="VGE60" s="26"/>
      <c r="VGF60" s="26"/>
      <c r="VGG60" s="26"/>
      <c r="VGH60" s="26"/>
      <c r="VGI60" s="26"/>
      <c r="VGJ60" s="26"/>
      <c r="VGK60" s="26"/>
      <c r="VGL60" s="26"/>
      <c r="VGM60" s="26"/>
      <c r="VGN60" s="26"/>
      <c r="VGO60" s="26"/>
      <c r="VGP60" s="26"/>
      <c r="VGQ60" s="26"/>
      <c r="VGR60" s="26"/>
      <c r="VGS60" s="26"/>
      <c r="VGT60" s="26"/>
      <c r="VGU60" s="26"/>
      <c r="VGV60" s="26"/>
      <c r="VGW60" s="26"/>
      <c r="VGX60" s="26"/>
      <c r="VGY60" s="26"/>
      <c r="VGZ60" s="26"/>
      <c r="VHA60" s="26"/>
      <c r="VHB60" s="26"/>
      <c r="VHC60" s="26"/>
      <c r="VHD60" s="26"/>
      <c r="VHE60" s="26"/>
      <c r="VHF60" s="26"/>
      <c r="VHG60" s="26"/>
      <c r="VHH60" s="26"/>
      <c r="VHI60" s="26"/>
      <c r="VHJ60" s="26"/>
      <c r="VHK60" s="26"/>
      <c r="VHL60" s="26"/>
      <c r="VHM60" s="26"/>
      <c r="VHN60" s="26"/>
      <c r="VHO60" s="26"/>
      <c r="VHP60" s="26"/>
      <c r="VHQ60" s="26"/>
      <c r="VHR60" s="26"/>
      <c r="VHS60" s="26"/>
      <c r="VHT60" s="26"/>
      <c r="VHU60" s="26"/>
      <c r="VHV60" s="26"/>
      <c r="VHW60" s="26"/>
      <c r="VHX60" s="26"/>
      <c r="VHY60" s="26"/>
      <c r="VHZ60" s="26"/>
      <c r="VIA60" s="26"/>
      <c r="VIB60" s="26"/>
      <c r="VIC60" s="26"/>
      <c r="VID60" s="26"/>
      <c r="VIE60" s="26"/>
      <c r="VIF60" s="26"/>
      <c r="VIG60" s="26"/>
      <c r="VIH60" s="26"/>
      <c r="VII60" s="26"/>
      <c r="VIJ60" s="26"/>
      <c r="VIK60" s="26"/>
      <c r="VIL60" s="26"/>
      <c r="VIM60" s="26"/>
      <c r="VIN60" s="26"/>
      <c r="VIO60" s="26"/>
      <c r="VIP60" s="26"/>
      <c r="VIQ60" s="26"/>
      <c r="VIR60" s="26"/>
      <c r="VIS60" s="26"/>
      <c r="VIT60" s="26"/>
      <c r="VIU60" s="26"/>
      <c r="VIV60" s="26"/>
      <c r="VIW60" s="26"/>
      <c r="VIX60" s="26"/>
      <c r="VIY60" s="26"/>
      <c r="VIZ60" s="26"/>
      <c r="VJA60" s="26"/>
      <c r="VJB60" s="26"/>
      <c r="VJC60" s="26"/>
      <c r="VJD60" s="26"/>
      <c r="VJE60" s="26"/>
      <c r="VJF60" s="26"/>
      <c r="VJG60" s="26"/>
      <c r="VJH60" s="26"/>
      <c r="VJI60" s="26"/>
      <c r="VJJ60" s="26"/>
      <c r="VJK60" s="26"/>
      <c r="VJL60" s="26"/>
      <c r="VJM60" s="26"/>
      <c r="VJN60" s="26"/>
      <c r="VJO60" s="26"/>
      <c r="VJP60" s="26"/>
      <c r="VJQ60" s="26"/>
      <c r="VJR60" s="26"/>
      <c r="VJS60" s="26"/>
      <c r="VJT60" s="26"/>
      <c r="VJU60" s="26"/>
      <c r="VJV60" s="26"/>
      <c r="VJW60" s="26"/>
      <c r="VJX60" s="26"/>
      <c r="VJY60" s="26"/>
      <c r="VJZ60" s="26"/>
      <c r="VKA60" s="26"/>
      <c r="VKB60" s="26"/>
      <c r="VKC60" s="26"/>
      <c r="VKD60" s="26"/>
      <c r="VKE60" s="26"/>
      <c r="VKF60" s="26"/>
      <c r="VKG60" s="26"/>
      <c r="VKH60" s="26"/>
      <c r="VKI60" s="26"/>
      <c r="VKJ60" s="26"/>
      <c r="VKK60" s="26"/>
      <c r="VKL60" s="26"/>
      <c r="VKM60" s="26"/>
      <c r="VKN60" s="26"/>
      <c r="VKO60" s="26"/>
      <c r="VKP60" s="26"/>
      <c r="VKQ60" s="26"/>
      <c r="VKR60" s="26"/>
      <c r="VKS60" s="26"/>
      <c r="VKT60" s="26"/>
      <c r="VKU60" s="26"/>
      <c r="VKV60" s="26"/>
      <c r="VKW60" s="26"/>
      <c r="VKX60" s="26"/>
      <c r="VKY60" s="26"/>
      <c r="VKZ60" s="26"/>
      <c r="VLA60" s="26"/>
      <c r="VLB60" s="26"/>
      <c r="VLC60" s="26"/>
      <c r="VLD60" s="26"/>
      <c r="VLE60" s="26"/>
      <c r="VLF60" s="26"/>
      <c r="VLG60" s="26"/>
      <c r="VLH60" s="26"/>
      <c r="VLI60" s="26"/>
      <c r="VLJ60" s="26"/>
      <c r="VLK60" s="26"/>
      <c r="VLL60" s="26"/>
      <c r="VLM60" s="26"/>
      <c r="VLN60" s="26"/>
      <c r="VLO60" s="26"/>
      <c r="VLP60" s="26"/>
      <c r="VLQ60" s="26"/>
      <c r="VLR60" s="26"/>
      <c r="VLS60" s="26"/>
      <c r="VLT60" s="26"/>
      <c r="VLU60" s="26"/>
      <c r="VLV60" s="26"/>
      <c r="VLW60" s="26"/>
      <c r="VLX60" s="26"/>
      <c r="VLY60" s="26"/>
      <c r="VLZ60" s="26"/>
      <c r="VMA60" s="26"/>
      <c r="VMB60" s="26"/>
      <c r="VMC60" s="26"/>
      <c r="VMD60" s="26"/>
      <c r="VME60" s="26"/>
      <c r="VMF60" s="26"/>
      <c r="VMG60" s="26"/>
      <c r="VMH60" s="26"/>
      <c r="VMI60" s="26"/>
      <c r="VMJ60" s="26"/>
      <c r="VMK60" s="26"/>
      <c r="VML60" s="26"/>
      <c r="VMM60" s="26"/>
      <c r="VMN60" s="26"/>
      <c r="VMO60" s="26"/>
      <c r="VMP60" s="26"/>
      <c r="VMQ60" s="26"/>
      <c r="VMR60" s="26"/>
      <c r="VMS60" s="26"/>
      <c r="VMT60" s="26"/>
      <c r="VMU60" s="26"/>
      <c r="VMV60" s="26"/>
      <c r="VMW60" s="26"/>
      <c r="VMX60" s="26"/>
      <c r="VMY60" s="26"/>
      <c r="VMZ60" s="26"/>
      <c r="VNA60" s="26"/>
      <c r="VNB60" s="26"/>
      <c r="VNC60" s="26"/>
      <c r="VND60" s="26"/>
      <c r="VNE60" s="26"/>
      <c r="VNF60" s="26"/>
      <c r="VNG60" s="26"/>
      <c r="VNH60" s="26"/>
      <c r="VNI60" s="26"/>
      <c r="VNJ60" s="26"/>
      <c r="VNK60" s="26"/>
      <c r="VNL60" s="26"/>
      <c r="VNM60" s="26"/>
      <c r="VNN60" s="26"/>
      <c r="VNO60" s="26"/>
      <c r="VNP60" s="26"/>
      <c r="VNQ60" s="26"/>
      <c r="VNR60" s="26"/>
      <c r="VNS60" s="26"/>
      <c r="VNT60" s="26"/>
      <c r="VNU60" s="26"/>
      <c r="VNV60" s="26"/>
      <c r="VNW60" s="26"/>
      <c r="VNX60" s="26"/>
      <c r="VNY60" s="26"/>
      <c r="VNZ60" s="26"/>
      <c r="VOA60" s="26"/>
      <c r="VOB60" s="26"/>
      <c r="VOC60" s="26"/>
      <c r="VOD60" s="26"/>
      <c r="VOE60" s="26"/>
      <c r="VOF60" s="26"/>
      <c r="VOG60" s="26"/>
      <c r="VOH60" s="26"/>
      <c r="VOI60" s="26"/>
      <c r="VOJ60" s="26"/>
      <c r="VOK60" s="26"/>
      <c r="VOL60" s="26"/>
      <c r="VOM60" s="26"/>
      <c r="VON60" s="26"/>
      <c r="VOO60" s="26"/>
      <c r="VOP60" s="26"/>
      <c r="VOQ60" s="26"/>
      <c r="VOR60" s="26"/>
      <c r="VOS60" s="26"/>
      <c r="VOT60" s="26"/>
      <c r="VOU60" s="26"/>
      <c r="VOV60" s="26"/>
      <c r="VOW60" s="26"/>
      <c r="VOX60" s="26"/>
      <c r="VOY60" s="26"/>
      <c r="VOZ60" s="26"/>
      <c r="VPA60" s="26"/>
      <c r="VPB60" s="26"/>
      <c r="VPC60" s="26"/>
      <c r="VPD60" s="26"/>
      <c r="VPE60" s="26"/>
      <c r="VPF60" s="26"/>
      <c r="VPG60" s="26"/>
      <c r="VPH60" s="26"/>
      <c r="VPI60" s="26"/>
      <c r="VPJ60" s="26"/>
      <c r="VPK60" s="26"/>
      <c r="VPL60" s="26"/>
      <c r="VPM60" s="26"/>
      <c r="VPN60" s="26"/>
      <c r="VPO60" s="26"/>
      <c r="VPP60" s="26"/>
      <c r="VPQ60" s="26"/>
      <c r="VPR60" s="26"/>
      <c r="VPS60" s="26"/>
      <c r="VPT60" s="26"/>
      <c r="VPU60" s="26"/>
      <c r="VPV60" s="26"/>
      <c r="VPW60" s="26"/>
      <c r="VPX60" s="26"/>
      <c r="VPY60" s="26"/>
      <c r="VPZ60" s="26"/>
      <c r="VQA60" s="26"/>
      <c r="VQB60" s="26"/>
      <c r="VQC60" s="26"/>
      <c r="VQD60" s="26"/>
      <c r="VQE60" s="26"/>
      <c r="VQF60" s="26"/>
      <c r="VQG60" s="26"/>
      <c r="VQH60" s="26"/>
      <c r="VQI60" s="26"/>
      <c r="VQJ60" s="26"/>
      <c r="VQK60" s="26"/>
      <c r="VQL60" s="26"/>
      <c r="VQM60" s="26"/>
      <c r="VQN60" s="26"/>
      <c r="VQO60" s="26"/>
      <c r="VQP60" s="26"/>
      <c r="VQQ60" s="26"/>
      <c r="VQR60" s="26"/>
      <c r="VQS60" s="26"/>
      <c r="VQT60" s="26"/>
      <c r="VQU60" s="26"/>
      <c r="VQV60" s="26"/>
      <c r="VQW60" s="26"/>
      <c r="VQX60" s="26"/>
      <c r="VQY60" s="26"/>
      <c r="VQZ60" s="26"/>
      <c r="VRA60" s="26"/>
      <c r="VRB60" s="26"/>
      <c r="VRC60" s="26"/>
      <c r="VRD60" s="26"/>
      <c r="VRE60" s="26"/>
      <c r="VRF60" s="26"/>
      <c r="VRG60" s="26"/>
      <c r="VRH60" s="26"/>
      <c r="VRI60" s="26"/>
      <c r="VRJ60" s="26"/>
      <c r="VRK60" s="26"/>
      <c r="VRL60" s="26"/>
      <c r="VRM60" s="26"/>
      <c r="VRN60" s="26"/>
      <c r="VRO60" s="26"/>
      <c r="VRP60" s="26"/>
      <c r="VRQ60" s="26"/>
      <c r="VRR60" s="26"/>
      <c r="VRS60" s="26"/>
      <c r="VRT60" s="26"/>
      <c r="VRU60" s="26"/>
      <c r="VRV60" s="26"/>
      <c r="VRW60" s="26"/>
      <c r="VRX60" s="26"/>
      <c r="VRY60" s="26"/>
      <c r="VRZ60" s="26"/>
      <c r="VSA60" s="26"/>
      <c r="VSB60" s="26"/>
      <c r="VSC60" s="26"/>
      <c r="VSD60" s="26"/>
      <c r="VSE60" s="26"/>
      <c r="VSF60" s="26"/>
      <c r="VSG60" s="26"/>
      <c r="VSH60" s="26"/>
      <c r="VSI60" s="26"/>
      <c r="VSJ60" s="26"/>
      <c r="VSK60" s="26"/>
      <c r="VSL60" s="26"/>
      <c r="VSM60" s="26"/>
      <c r="VSN60" s="26"/>
      <c r="VSO60" s="26"/>
      <c r="VSP60" s="26"/>
      <c r="VSQ60" s="26"/>
      <c r="VSR60" s="26"/>
      <c r="VSS60" s="26"/>
      <c r="VST60" s="26"/>
      <c r="VSU60" s="26"/>
      <c r="VSV60" s="26"/>
      <c r="VSW60" s="26"/>
      <c r="VSX60" s="26"/>
      <c r="VSY60" s="26"/>
      <c r="VSZ60" s="26"/>
      <c r="VTA60" s="26"/>
      <c r="VTB60" s="26"/>
      <c r="VTC60" s="26"/>
      <c r="VTD60" s="26"/>
      <c r="VTE60" s="26"/>
      <c r="VTF60" s="26"/>
      <c r="VTG60" s="26"/>
      <c r="VTH60" s="26"/>
      <c r="VTI60" s="26"/>
      <c r="VTJ60" s="26"/>
      <c r="VTK60" s="26"/>
      <c r="VTL60" s="26"/>
      <c r="VTM60" s="26"/>
      <c r="VTN60" s="26"/>
      <c r="VTO60" s="26"/>
      <c r="VTP60" s="26"/>
      <c r="VTQ60" s="26"/>
      <c r="VTR60" s="26"/>
      <c r="VTS60" s="26"/>
      <c r="VTT60" s="26"/>
      <c r="VTU60" s="26"/>
      <c r="VTV60" s="26"/>
      <c r="VTW60" s="26"/>
      <c r="VTX60" s="26"/>
      <c r="VTY60" s="26"/>
      <c r="VTZ60" s="26"/>
      <c r="VUA60" s="26"/>
      <c r="VUB60" s="26"/>
      <c r="VUC60" s="26"/>
      <c r="VUD60" s="26"/>
      <c r="VUE60" s="26"/>
      <c r="VUF60" s="26"/>
      <c r="VUG60" s="26"/>
      <c r="VUH60" s="26"/>
      <c r="VUI60" s="26"/>
      <c r="VUJ60" s="26"/>
      <c r="VUK60" s="26"/>
      <c r="VUL60" s="26"/>
      <c r="VUM60" s="26"/>
      <c r="VUN60" s="26"/>
      <c r="VUO60" s="26"/>
      <c r="VUP60" s="26"/>
      <c r="VUQ60" s="26"/>
      <c r="VUR60" s="26"/>
      <c r="VUS60" s="26"/>
      <c r="VUT60" s="26"/>
      <c r="VUU60" s="26"/>
      <c r="VUV60" s="26"/>
      <c r="VUW60" s="26"/>
      <c r="VUX60" s="26"/>
      <c r="VUY60" s="26"/>
      <c r="VUZ60" s="26"/>
      <c r="VVA60" s="26"/>
      <c r="VVB60" s="26"/>
      <c r="VVC60" s="26"/>
      <c r="VVD60" s="26"/>
      <c r="VVE60" s="26"/>
      <c r="VVF60" s="26"/>
      <c r="VVG60" s="26"/>
      <c r="VVH60" s="26"/>
      <c r="VVI60" s="26"/>
      <c r="VVJ60" s="26"/>
      <c r="VVK60" s="26"/>
      <c r="VVL60" s="26"/>
      <c r="VVM60" s="26"/>
      <c r="VVN60" s="26"/>
      <c r="VVO60" s="26"/>
      <c r="VVP60" s="26"/>
      <c r="VVQ60" s="26"/>
      <c r="VVR60" s="26"/>
      <c r="VVS60" s="26"/>
      <c r="VVT60" s="26"/>
      <c r="VVU60" s="26"/>
      <c r="VVV60" s="26"/>
      <c r="VVW60" s="26"/>
      <c r="VVX60" s="26"/>
      <c r="VVY60" s="26"/>
      <c r="VVZ60" s="26"/>
      <c r="VWA60" s="26"/>
      <c r="VWB60" s="26"/>
      <c r="VWC60" s="26"/>
      <c r="VWD60" s="26"/>
      <c r="VWE60" s="26"/>
      <c r="VWF60" s="26"/>
      <c r="VWG60" s="26"/>
      <c r="VWH60" s="26"/>
      <c r="VWI60" s="26"/>
      <c r="VWJ60" s="26"/>
      <c r="VWK60" s="26"/>
      <c r="VWL60" s="26"/>
      <c r="VWM60" s="26"/>
      <c r="VWN60" s="26"/>
      <c r="VWO60" s="26"/>
      <c r="VWP60" s="26"/>
      <c r="VWQ60" s="26"/>
      <c r="VWR60" s="26"/>
      <c r="VWS60" s="26"/>
      <c r="VWT60" s="26"/>
      <c r="VWU60" s="26"/>
      <c r="VWV60" s="26"/>
      <c r="VWW60" s="26"/>
      <c r="VWX60" s="26"/>
      <c r="VWY60" s="26"/>
      <c r="VWZ60" s="26"/>
      <c r="VXA60" s="26"/>
      <c r="VXB60" s="26"/>
      <c r="VXC60" s="26"/>
      <c r="VXD60" s="26"/>
      <c r="VXE60" s="26"/>
      <c r="VXF60" s="26"/>
      <c r="VXG60" s="26"/>
      <c r="VXH60" s="26"/>
      <c r="VXI60" s="26"/>
      <c r="VXJ60" s="26"/>
      <c r="VXK60" s="26"/>
      <c r="VXL60" s="26"/>
      <c r="VXM60" s="26"/>
      <c r="VXN60" s="26"/>
      <c r="VXO60" s="26"/>
      <c r="VXP60" s="26"/>
      <c r="VXQ60" s="26"/>
      <c r="VXR60" s="26"/>
      <c r="VXS60" s="26"/>
      <c r="VXT60" s="26"/>
      <c r="VXU60" s="26"/>
      <c r="VXV60" s="26"/>
      <c r="VXW60" s="26"/>
      <c r="VXX60" s="26"/>
      <c r="VXY60" s="26"/>
      <c r="VXZ60" s="26"/>
      <c r="VYA60" s="26"/>
      <c r="VYB60" s="26"/>
      <c r="VYC60" s="26"/>
      <c r="VYD60" s="26"/>
      <c r="VYE60" s="26"/>
      <c r="VYF60" s="26"/>
      <c r="VYG60" s="26"/>
      <c r="VYH60" s="26"/>
      <c r="VYI60" s="26"/>
      <c r="VYJ60" s="26"/>
      <c r="VYK60" s="26"/>
      <c r="VYL60" s="26"/>
      <c r="VYM60" s="26"/>
      <c r="VYN60" s="26"/>
      <c r="VYO60" s="26"/>
      <c r="VYP60" s="26"/>
      <c r="VYQ60" s="26"/>
      <c r="VYR60" s="26"/>
      <c r="VYS60" s="26"/>
      <c r="VYT60" s="26"/>
      <c r="VYU60" s="26"/>
      <c r="VYV60" s="26"/>
      <c r="VYW60" s="26"/>
      <c r="VYX60" s="26"/>
      <c r="VYY60" s="26"/>
      <c r="VYZ60" s="26"/>
      <c r="VZA60" s="26"/>
      <c r="VZB60" s="26"/>
      <c r="VZC60" s="26"/>
      <c r="VZD60" s="26"/>
      <c r="VZE60" s="26"/>
      <c r="VZF60" s="26"/>
      <c r="VZG60" s="26"/>
      <c r="VZH60" s="26"/>
      <c r="VZI60" s="26"/>
      <c r="VZJ60" s="26"/>
      <c r="VZK60" s="26"/>
      <c r="VZL60" s="26"/>
      <c r="VZM60" s="26"/>
      <c r="VZN60" s="26"/>
      <c r="VZO60" s="26"/>
      <c r="VZP60" s="26"/>
      <c r="VZQ60" s="26"/>
      <c r="VZR60" s="26"/>
      <c r="VZS60" s="26"/>
      <c r="VZT60" s="26"/>
      <c r="VZU60" s="26"/>
      <c r="VZV60" s="26"/>
      <c r="VZW60" s="26"/>
      <c r="VZX60" s="26"/>
      <c r="VZY60" s="26"/>
      <c r="VZZ60" s="26"/>
      <c r="WAA60" s="26"/>
      <c r="WAB60" s="26"/>
      <c r="WAC60" s="26"/>
      <c r="WAD60" s="26"/>
      <c r="WAE60" s="26"/>
      <c r="WAF60" s="26"/>
      <c r="WAG60" s="26"/>
      <c r="WAH60" s="26"/>
      <c r="WAI60" s="26"/>
      <c r="WAJ60" s="26"/>
      <c r="WAK60" s="26"/>
      <c r="WAL60" s="26"/>
      <c r="WAM60" s="26"/>
      <c r="WAN60" s="26"/>
      <c r="WAO60" s="26"/>
      <c r="WAP60" s="26"/>
      <c r="WAQ60" s="26"/>
      <c r="WAR60" s="26"/>
      <c r="WAS60" s="26"/>
      <c r="WAT60" s="26"/>
      <c r="WAU60" s="26"/>
      <c r="WAV60" s="26"/>
      <c r="WAW60" s="26"/>
      <c r="WAX60" s="26"/>
      <c r="WAY60" s="26"/>
      <c r="WAZ60" s="26"/>
      <c r="WBA60" s="26"/>
      <c r="WBB60" s="26"/>
      <c r="WBC60" s="26"/>
      <c r="WBD60" s="26"/>
      <c r="WBE60" s="26"/>
      <c r="WBF60" s="26"/>
      <c r="WBG60" s="26"/>
      <c r="WBH60" s="26"/>
      <c r="WBI60" s="26"/>
      <c r="WBJ60" s="26"/>
      <c r="WBK60" s="26"/>
      <c r="WBL60" s="26"/>
      <c r="WBM60" s="26"/>
      <c r="WBN60" s="26"/>
      <c r="WBO60" s="26"/>
      <c r="WBP60" s="26"/>
      <c r="WBQ60" s="26"/>
      <c r="WBR60" s="26"/>
      <c r="WBS60" s="26"/>
      <c r="WBT60" s="26"/>
      <c r="WBU60" s="26"/>
      <c r="WBV60" s="26"/>
      <c r="WBW60" s="26"/>
      <c r="WBX60" s="26"/>
      <c r="WBY60" s="26"/>
      <c r="WBZ60" s="26"/>
      <c r="WCA60" s="26"/>
      <c r="WCB60" s="26"/>
      <c r="WCC60" s="26"/>
      <c r="WCD60" s="26"/>
      <c r="WCE60" s="26"/>
      <c r="WCF60" s="26"/>
      <c r="WCG60" s="26"/>
      <c r="WCH60" s="26"/>
      <c r="WCI60" s="26"/>
      <c r="WCJ60" s="26"/>
      <c r="WCK60" s="26"/>
      <c r="WCL60" s="26"/>
      <c r="WCM60" s="26"/>
      <c r="WCN60" s="26"/>
      <c r="WCO60" s="26"/>
      <c r="WCP60" s="26"/>
      <c r="WCQ60" s="26"/>
      <c r="WCR60" s="26"/>
      <c r="WCS60" s="26"/>
      <c r="WCT60" s="26"/>
      <c r="WCU60" s="26"/>
      <c r="WCV60" s="26"/>
      <c r="WCW60" s="26"/>
      <c r="WCX60" s="26"/>
      <c r="WCY60" s="26"/>
      <c r="WCZ60" s="26"/>
      <c r="WDA60" s="26"/>
      <c r="WDB60" s="26"/>
      <c r="WDC60" s="26"/>
      <c r="WDD60" s="26"/>
      <c r="WDE60" s="26"/>
      <c r="WDF60" s="26"/>
      <c r="WDG60" s="26"/>
      <c r="WDH60" s="26"/>
      <c r="WDI60" s="26"/>
      <c r="WDJ60" s="26"/>
      <c r="WDK60" s="26"/>
      <c r="WDL60" s="26"/>
      <c r="WDM60" s="26"/>
      <c r="WDN60" s="26"/>
      <c r="WDO60" s="26"/>
      <c r="WDP60" s="26"/>
      <c r="WDQ60" s="26"/>
      <c r="WDR60" s="26"/>
      <c r="WDS60" s="26"/>
      <c r="WDT60" s="26"/>
      <c r="WDU60" s="26"/>
      <c r="WDV60" s="26"/>
      <c r="WDW60" s="26"/>
      <c r="WDX60" s="26"/>
      <c r="WDY60" s="26"/>
      <c r="WDZ60" s="26"/>
      <c r="WEA60" s="26"/>
      <c r="WEB60" s="26"/>
      <c r="WEC60" s="26"/>
      <c r="WED60" s="26"/>
      <c r="WEE60" s="26"/>
      <c r="WEF60" s="26"/>
      <c r="WEG60" s="26"/>
      <c r="WEH60" s="26"/>
      <c r="WEI60" s="26"/>
      <c r="WEJ60" s="26"/>
      <c r="WEK60" s="26"/>
      <c r="WEL60" s="26"/>
      <c r="WEM60" s="26"/>
      <c r="WEN60" s="26"/>
      <c r="WEO60" s="26"/>
      <c r="WEP60" s="26"/>
      <c r="WEQ60" s="26"/>
      <c r="WER60" s="26"/>
      <c r="WES60" s="26"/>
      <c r="WET60" s="26"/>
      <c r="WEU60" s="26"/>
      <c r="WEV60" s="26"/>
      <c r="WEW60" s="26"/>
      <c r="WEX60" s="26"/>
      <c r="WEY60" s="26"/>
      <c r="WEZ60" s="26"/>
      <c r="WFA60" s="26"/>
      <c r="WFB60" s="26"/>
      <c r="WFC60" s="26"/>
      <c r="WFD60" s="26"/>
      <c r="WFE60" s="26"/>
      <c r="WFF60" s="26"/>
      <c r="WFG60" s="26"/>
      <c r="WFH60" s="26"/>
      <c r="WFI60" s="26"/>
      <c r="WFJ60" s="26"/>
      <c r="WFK60" s="26"/>
      <c r="WFL60" s="26"/>
      <c r="WFM60" s="26"/>
      <c r="WFN60" s="26"/>
      <c r="WFO60" s="26"/>
      <c r="WFP60" s="26"/>
      <c r="WFQ60" s="26"/>
      <c r="WFR60" s="26"/>
      <c r="WFS60" s="26"/>
      <c r="WFT60" s="26"/>
      <c r="WFU60" s="26"/>
      <c r="WFV60" s="26"/>
      <c r="WFW60" s="26"/>
      <c r="WFX60" s="26"/>
      <c r="WFY60" s="26"/>
      <c r="WFZ60" s="26"/>
      <c r="WGA60" s="26"/>
      <c r="WGB60" s="26"/>
      <c r="WGC60" s="26"/>
      <c r="WGD60" s="26"/>
      <c r="WGE60" s="26"/>
      <c r="WGF60" s="26"/>
      <c r="WGG60" s="26"/>
      <c r="WGH60" s="26"/>
      <c r="WGI60" s="26"/>
      <c r="WGJ60" s="26"/>
      <c r="WGK60" s="26"/>
      <c r="WGL60" s="26"/>
      <c r="WGM60" s="26"/>
      <c r="WGN60" s="26"/>
      <c r="WGO60" s="26"/>
      <c r="WGP60" s="26"/>
      <c r="WGQ60" s="26"/>
      <c r="WGR60" s="26"/>
      <c r="WGS60" s="26"/>
      <c r="WGT60" s="26"/>
      <c r="WGU60" s="26"/>
      <c r="WGV60" s="26"/>
      <c r="WGW60" s="26"/>
      <c r="WGX60" s="26"/>
      <c r="WGY60" s="26"/>
      <c r="WGZ60" s="26"/>
      <c r="WHA60" s="26"/>
      <c r="WHB60" s="26"/>
      <c r="WHC60" s="26"/>
      <c r="WHD60" s="26"/>
      <c r="WHE60" s="26"/>
      <c r="WHF60" s="26"/>
      <c r="WHG60" s="26"/>
      <c r="WHH60" s="26"/>
      <c r="WHI60" s="26"/>
      <c r="WHJ60" s="26"/>
      <c r="WHK60" s="26"/>
      <c r="WHL60" s="26"/>
      <c r="WHM60" s="26"/>
      <c r="WHN60" s="26"/>
      <c r="WHO60" s="26"/>
      <c r="WHP60" s="26"/>
      <c r="WHQ60" s="26"/>
      <c r="WHR60" s="26"/>
      <c r="WHS60" s="26"/>
      <c r="WHT60" s="26"/>
      <c r="WHU60" s="26"/>
      <c r="WHV60" s="26"/>
      <c r="WHW60" s="26"/>
      <c r="WHX60" s="26"/>
      <c r="WHY60" s="26"/>
      <c r="WHZ60" s="26"/>
      <c r="WIA60" s="26"/>
      <c r="WIB60" s="26"/>
      <c r="WIC60" s="26"/>
      <c r="WID60" s="26"/>
      <c r="WIE60" s="26"/>
      <c r="WIF60" s="26"/>
      <c r="WIG60" s="26"/>
      <c r="WIH60" s="26"/>
      <c r="WII60" s="26"/>
      <c r="WIJ60" s="26"/>
      <c r="WIK60" s="26"/>
      <c r="WIL60" s="26"/>
      <c r="WIM60" s="26"/>
      <c r="WIN60" s="26"/>
      <c r="WIO60" s="26"/>
      <c r="WIP60" s="26"/>
      <c r="WIQ60" s="26"/>
      <c r="WIR60" s="26"/>
      <c r="WIS60" s="26"/>
      <c r="WIT60" s="26"/>
      <c r="WIU60" s="26"/>
      <c r="WIV60" s="26"/>
      <c r="WIW60" s="26"/>
      <c r="WIX60" s="26"/>
      <c r="WIY60" s="26"/>
      <c r="WIZ60" s="26"/>
      <c r="WJA60" s="26"/>
      <c r="WJB60" s="26"/>
      <c r="WJC60" s="26"/>
      <c r="WJD60" s="26"/>
      <c r="WJE60" s="26"/>
      <c r="WJF60" s="26"/>
      <c r="WJG60" s="26"/>
      <c r="WJH60" s="26"/>
      <c r="WJI60" s="26"/>
      <c r="WJJ60" s="26"/>
      <c r="WJK60" s="26"/>
      <c r="WJL60" s="26"/>
      <c r="WJM60" s="26"/>
      <c r="WJN60" s="26"/>
      <c r="WJO60" s="26"/>
      <c r="WJP60" s="26"/>
      <c r="WJQ60" s="26"/>
      <c r="WJR60" s="26"/>
      <c r="WJS60" s="26"/>
      <c r="WJT60" s="26"/>
      <c r="WJU60" s="26"/>
      <c r="WJV60" s="26"/>
      <c r="WJW60" s="26"/>
      <c r="WJX60" s="26"/>
      <c r="WJY60" s="26"/>
      <c r="WJZ60" s="26"/>
      <c r="WKA60" s="26"/>
      <c r="WKB60" s="26"/>
      <c r="WKC60" s="26"/>
      <c r="WKD60" s="26"/>
      <c r="WKE60" s="26"/>
      <c r="WKF60" s="26"/>
      <c r="WKG60" s="26"/>
      <c r="WKH60" s="26"/>
      <c r="WKI60" s="26"/>
      <c r="WKJ60" s="26"/>
      <c r="WKK60" s="26"/>
      <c r="WKL60" s="26"/>
      <c r="WKM60" s="26"/>
      <c r="WKN60" s="26"/>
      <c r="WKO60" s="26"/>
      <c r="WKP60" s="26"/>
      <c r="WKQ60" s="26"/>
      <c r="WKR60" s="26"/>
      <c r="WKS60" s="26"/>
      <c r="WKT60" s="26"/>
      <c r="WKU60" s="26"/>
      <c r="WKV60" s="26"/>
      <c r="WKW60" s="26"/>
      <c r="WKX60" s="26"/>
      <c r="WKY60" s="26"/>
      <c r="WKZ60" s="26"/>
      <c r="WLA60" s="26"/>
      <c r="WLB60" s="26"/>
      <c r="WLC60" s="26"/>
      <c r="WLD60" s="26"/>
      <c r="WLE60" s="26"/>
      <c r="WLF60" s="26"/>
      <c r="WLG60" s="26"/>
      <c r="WLH60" s="26"/>
      <c r="WLI60" s="26"/>
      <c r="WLJ60" s="26"/>
      <c r="WLK60" s="26"/>
      <c r="WLL60" s="26"/>
      <c r="WLM60" s="26"/>
      <c r="WLN60" s="26"/>
      <c r="WLO60" s="26"/>
      <c r="WLP60" s="26"/>
      <c r="WLQ60" s="26"/>
      <c r="WLR60" s="26"/>
      <c r="WLS60" s="26"/>
      <c r="WLT60" s="26"/>
      <c r="WLU60" s="26"/>
      <c r="WLV60" s="26"/>
      <c r="WLW60" s="26"/>
      <c r="WLX60" s="26"/>
      <c r="WLY60" s="26"/>
      <c r="WLZ60" s="26"/>
      <c r="WMA60" s="26"/>
      <c r="WMB60" s="26"/>
      <c r="WMC60" s="26"/>
      <c r="WMD60" s="26"/>
      <c r="WME60" s="26"/>
      <c r="WMF60" s="26"/>
      <c r="WMG60" s="26"/>
      <c r="WMH60" s="26"/>
      <c r="WMI60" s="26"/>
      <c r="WMJ60" s="26"/>
      <c r="WMK60" s="26"/>
      <c r="WML60" s="26"/>
      <c r="WMM60" s="26"/>
      <c r="WMN60" s="26"/>
      <c r="WMO60" s="26"/>
      <c r="WMP60" s="26"/>
      <c r="WMQ60" s="26"/>
      <c r="WMR60" s="26"/>
      <c r="WMS60" s="26"/>
      <c r="WMT60" s="26"/>
      <c r="WMU60" s="26"/>
      <c r="WMV60" s="26"/>
      <c r="WMW60" s="26"/>
      <c r="WMX60" s="26"/>
      <c r="WMY60" s="26"/>
      <c r="WMZ60" s="26"/>
      <c r="WNA60" s="26"/>
      <c r="WNB60" s="26"/>
      <c r="WNC60" s="26"/>
      <c r="WND60" s="26"/>
      <c r="WNE60" s="26"/>
      <c r="WNF60" s="26"/>
      <c r="WNG60" s="26"/>
      <c r="WNH60" s="26"/>
      <c r="WNI60" s="26"/>
      <c r="WNJ60" s="26"/>
      <c r="WNK60" s="26"/>
      <c r="WNL60" s="26"/>
      <c r="WNM60" s="26"/>
      <c r="WNN60" s="26"/>
      <c r="WNO60" s="26"/>
      <c r="WNP60" s="26"/>
      <c r="WNQ60" s="26"/>
      <c r="WNR60" s="26"/>
      <c r="WNS60" s="26"/>
      <c r="WNT60" s="26"/>
      <c r="WNU60" s="26"/>
      <c r="WNV60" s="26"/>
      <c r="WNW60" s="26"/>
      <c r="WNX60" s="26"/>
      <c r="WNY60" s="26"/>
      <c r="WNZ60" s="26"/>
      <c r="WOA60" s="26"/>
      <c r="WOB60" s="26"/>
      <c r="WOC60" s="26"/>
      <c r="WOD60" s="26"/>
      <c r="WOE60" s="26"/>
      <c r="WOF60" s="26"/>
      <c r="WOG60" s="26"/>
      <c r="WOH60" s="26"/>
      <c r="WOI60" s="26"/>
      <c r="WOJ60" s="26"/>
      <c r="WOK60" s="26"/>
      <c r="WOL60" s="26"/>
      <c r="WOM60" s="26"/>
      <c r="WON60" s="26"/>
      <c r="WOO60" s="26"/>
      <c r="WOP60" s="26"/>
      <c r="WOQ60" s="26"/>
      <c r="WOR60" s="26"/>
      <c r="WOS60" s="26"/>
      <c r="WOT60" s="26"/>
      <c r="WOU60" s="26"/>
      <c r="WOV60" s="26"/>
      <c r="WOW60" s="26"/>
      <c r="WOX60" s="26"/>
      <c r="WOY60" s="26"/>
      <c r="WOZ60" s="26"/>
      <c r="WPA60" s="26"/>
      <c r="WPB60" s="26"/>
      <c r="WPC60" s="26"/>
      <c r="WPD60" s="26"/>
      <c r="WPE60" s="26"/>
      <c r="WPF60" s="26"/>
      <c r="WPG60" s="26"/>
      <c r="WPH60" s="26"/>
      <c r="WPI60" s="26"/>
      <c r="WPJ60" s="26"/>
      <c r="WPK60" s="26"/>
      <c r="WPL60" s="26"/>
      <c r="WPM60" s="26"/>
      <c r="WPN60" s="26"/>
      <c r="WPO60" s="26"/>
      <c r="WPP60" s="26"/>
      <c r="WPQ60" s="26"/>
      <c r="WPR60" s="26"/>
      <c r="WPS60" s="26"/>
      <c r="WPT60" s="26"/>
      <c r="WPU60" s="26"/>
      <c r="WPV60" s="26"/>
      <c r="WPW60" s="26"/>
      <c r="WPX60" s="26"/>
      <c r="WPY60" s="26"/>
      <c r="WPZ60" s="26"/>
      <c r="WQA60" s="26"/>
      <c r="WQB60" s="26"/>
      <c r="WQC60" s="26"/>
      <c r="WQD60" s="26"/>
      <c r="WQE60" s="26"/>
      <c r="WQF60" s="26"/>
      <c r="WQG60" s="26"/>
      <c r="WQH60" s="26"/>
      <c r="WQI60" s="26"/>
      <c r="WQJ60" s="26"/>
      <c r="WQK60" s="26"/>
      <c r="WQL60" s="26"/>
      <c r="WQM60" s="26"/>
      <c r="WQN60" s="26"/>
      <c r="WQO60" s="26"/>
      <c r="WQP60" s="26"/>
      <c r="WQQ60" s="26"/>
      <c r="WQR60" s="26"/>
      <c r="WQS60" s="26"/>
      <c r="WQT60" s="26"/>
      <c r="WQU60" s="26"/>
      <c r="WQV60" s="26"/>
      <c r="WQW60" s="26"/>
      <c r="WQX60" s="26"/>
      <c r="WQY60" s="26"/>
      <c r="WQZ60" s="26"/>
      <c r="WRA60" s="26"/>
      <c r="WRB60" s="26"/>
      <c r="WRC60" s="26"/>
      <c r="WRD60" s="26"/>
      <c r="WRE60" s="26"/>
      <c r="WRF60" s="26"/>
      <c r="WRG60" s="26"/>
      <c r="WRH60" s="26"/>
      <c r="WRI60" s="26"/>
      <c r="WRJ60" s="26"/>
      <c r="WRK60" s="26"/>
      <c r="WRL60" s="26"/>
      <c r="WRM60" s="26"/>
      <c r="WRN60" s="26"/>
      <c r="WRO60" s="26"/>
      <c r="WRP60" s="26"/>
      <c r="WRQ60" s="26"/>
      <c r="WRR60" s="26"/>
      <c r="WRS60" s="26"/>
      <c r="WRT60" s="26"/>
      <c r="WRU60" s="26"/>
      <c r="WRV60" s="26"/>
      <c r="WRW60" s="26"/>
      <c r="WRX60" s="26"/>
      <c r="WRY60" s="26"/>
      <c r="WRZ60" s="26"/>
      <c r="WSA60" s="26"/>
      <c r="WSB60" s="26"/>
      <c r="WSC60" s="26"/>
      <c r="WSD60" s="26"/>
      <c r="WSE60" s="26"/>
      <c r="WSF60" s="26"/>
      <c r="WSG60" s="26"/>
      <c r="WSH60" s="26"/>
      <c r="WSI60" s="26"/>
      <c r="WSJ60" s="26"/>
      <c r="WSK60" s="26"/>
      <c r="WSL60" s="26"/>
      <c r="WSM60" s="26"/>
      <c r="WSN60" s="26"/>
      <c r="WSO60" s="26"/>
      <c r="WSP60" s="26"/>
      <c r="WSQ60" s="26"/>
      <c r="WSR60" s="26"/>
      <c r="WSS60" s="26"/>
      <c r="WST60" s="26"/>
      <c r="WSU60" s="26"/>
      <c r="WSV60" s="26"/>
      <c r="WSW60" s="26"/>
      <c r="WSX60" s="26"/>
      <c r="WSY60" s="26"/>
      <c r="WSZ60" s="26"/>
      <c r="WTA60" s="26"/>
      <c r="WTB60" s="26"/>
      <c r="WTC60" s="26"/>
      <c r="WTD60" s="26"/>
      <c r="WTE60" s="26"/>
      <c r="WTF60" s="26"/>
      <c r="WTG60" s="26"/>
      <c r="WTH60" s="26"/>
      <c r="WTI60" s="26"/>
      <c r="WTJ60" s="26"/>
      <c r="WTK60" s="26"/>
      <c r="WTL60" s="26"/>
      <c r="WTM60" s="26"/>
      <c r="WTN60" s="26"/>
      <c r="WTO60" s="26"/>
      <c r="WTP60" s="26"/>
      <c r="WTQ60" s="26"/>
      <c r="WTR60" s="26"/>
      <c r="WTS60" s="26"/>
      <c r="WTT60" s="26"/>
      <c r="WTU60" s="26"/>
      <c r="WTV60" s="26"/>
      <c r="WTW60" s="26"/>
      <c r="WTX60" s="26"/>
      <c r="WTY60" s="26"/>
      <c r="WTZ60" s="26"/>
      <c r="WUA60" s="26"/>
      <c r="WUB60" s="26"/>
      <c r="WUC60" s="26"/>
      <c r="WUD60" s="26"/>
      <c r="WUE60" s="26"/>
      <c r="WUF60" s="26"/>
      <c r="WUG60" s="26"/>
      <c r="WUH60" s="26"/>
      <c r="WUI60" s="26"/>
      <c r="WUJ60" s="26"/>
      <c r="WUK60" s="26"/>
      <c r="WUL60" s="26"/>
      <c r="WUM60" s="26"/>
      <c r="WUN60" s="26"/>
      <c r="WUO60" s="26"/>
      <c r="WUP60" s="26"/>
      <c r="WUQ60" s="26"/>
      <c r="WUR60" s="26"/>
      <c r="WUS60" s="26"/>
      <c r="WUT60" s="26"/>
      <c r="WUU60" s="26"/>
      <c r="WUV60" s="26"/>
      <c r="WUW60" s="26"/>
      <c r="WUX60" s="26"/>
      <c r="WUY60" s="26"/>
      <c r="WUZ60" s="26"/>
      <c r="WVA60" s="26"/>
      <c r="WVB60" s="26"/>
      <c r="WVC60" s="26"/>
      <c r="WVD60" s="26"/>
      <c r="WVE60" s="26"/>
      <c r="WVF60" s="26"/>
      <c r="WVG60" s="26"/>
      <c r="WVH60" s="26"/>
      <c r="WVI60" s="26"/>
      <c r="WVJ60" s="26"/>
      <c r="WVK60" s="26"/>
      <c r="WVL60" s="26"/>
      <c r="WVM60" s="26"/>
      <c r="WVN60" s="26"/>
      <c r="WVO60" s="26"/>
      <c r="WVP60" s="26"/>
      <c r="WVQ60" s="26"/>
      <c r="WVR60" s="26"/>
      <c r="WVS60" s="26"/>
      <c r="WVT60" s="26"/>
      <c r="WVU60" s="26"/>
      <c r="WVV60" s="26"/>
      <c r="WVW60" s="26"/>
      <c r="WVX60" s="26"/>
      <c r="WVY60" s="26"/>
      <c r="WVZ60" s="26"/>
      <c r="WWA60" s="26"/>
      <c r="WWB60" s="26"/>
      <c r="WWC60" s="26"/>
      <c r="WWD60" s="26"/>
      <c r="WWE60" s="26"/>
      <c r="WWF60" s="26"/>
      <c r="WWG60" s="26"/>
      <c r="WWH60" s="26"/>
      <c r="WWI60" s="26"/>
      <c r="WWJ60" s="26"/>
      <c r="WWK60" s="26"/>
      <c r="WWL60" s="26"/>
      <c r="WWM60" s="26"/>
      <c r="WWN60" s="26"/>
      <c r="WWO60" s="26"/>
      <c r="WWP60" s="26"/>
      <c r="WWQ60" s="26"/>
      <c r="WWR60" s="26"/>
      <c r="WWS60" s="26"/>
      <c r="WWT60" s="26"/>
      <c r="WWU60" s="26"/>
      <c r="WWV60" s="26"/>
      <c r="WWW60" s="26"/>
      <c r="WWX60" s="26"/>
      <c r="WWY60" s="26"/>
      <c r="WWZ60" s="26"/>
      <c r="WXA60" s="26"/>
      <c r="WXB60" s="26"/>
      <c r="WXC60" s="26"/>
      <c r="WXD60" s="26"/>
      <c r="WXE60" s="26"/>
      <c r="WXF60" s="26"/>
      <c r="WXG60" s="26"/>
      <c r="WXH60" s="26"/>
      <c r="WXI60" s="26"/>
      <c r="WXJ60" s="26"/>
      <c r="WXK60" s="26"/>
      <c r="WXL60" s="26"/>
      <c r="WXM60" s="26"/>
      <c r="WXN60" s="26"/>
      <c r="WXO60" s="26"/>
      <c r="WXP60" s="26"/>
      <c r="WXQ60" s="26"/>
      <c r="WXR60" s="26"/>
      <c r="WXS60" s="26"/>
      <c r="WXT60" s="26"/>
      <c r="WXU60" s="26"/>
      <c r="WXV60" s="26"/>
      <c r="WXW60" s="26"/>
      <c r="WXX60" s="26"/>
      <c r="WXY60" s="26"/>
      <c r="WXZ60" s="26"/>
      <c r="WYA60" s="26"/>
      <c r="WYB60" s="26"/>
      <c r="WYC60" s="26"/>
      <c r="WYD60" s="26"/>
      <c r="WYE60" s="26"/>
      <c r="WYF60" s="26"/>
      <c r="WYG60" s="26"/>
      <c r="WYH60" s="26"/>
      <c r="WYI60" s="26"/>
      <c r="WYJ60" s="26"/>
      <c r="WYK60" s="26"/>
      <c r="WYL60" s="26"/>
      <c r="WYM60" s="26"/>
      <c r="WYN60" s="26"/>
      <c r="WYO60" s="26"/>
      <c r="WYP60" s="26"/>
      <c r="WYQ60" s="26"/>
      <c r="WYR60" s="26"/>
      <c r="WYS60" s="26"/>
      <c r="WYT60" s="26"/>
      <c r="WYU60" s="26"/>
      <c r="WYV60" s="26"/>
      <c r="WYW60" s="26"/>
      <c r="WYX60" s="26"/>
      <c r="WYY60" s="26"/>
      <c r="WYZ60" s="26"/>
      <c r="WZA60" s="26"/>
      <c r="WZB60" s="26"/>
      <c r="WZC60" s="26"/>
      <c r="WZD60" s="26"/>
      <c r="WZE60" s="26"/>
      <c r="WZF60" s="26"/>
      <c r="WZG60" s="26"/>
      <c r="WZH60" s="26"/>
      <c r="WZI60" s="26"/>
      <c r="WZJ60" s="26"/>
      <c r="WZK60" s="26"/>
      <c r="WZL60" s="26"/>
      <c r="WZM60" s="26"/>
      <c r="WZN60" s="26"/>
      <c r="WZO60" s="26"/>
      <c r="WZP60" s="26"/>
      <c r="WZQ60" s="26"/>
      <c r="WZR60" s="26"/>
      <c r="WZS60" s="26"/>
      <c r="WZT60" s="26"/>
      <c r="WZU60" s="26"/>
      <c r="WZV60" s="26"/>
      <c r="WZW60" s="26"/>
      <c r="WZX60" s="26"/>
      <c r="WZY60" s="26"/>
      <c r="WZZ60" s="26"/>
      <c r="XAA60" s="26"/>
      <c r="XAB60" s="26"/>
      <c r="XAC60" s="26"/>
      <c r="XAD60" s="26"/>
      <c r="XAE60" s="26"/>
      <c r="XAF60" s="26"/>
      <c r="XAG60" s="26"/>
      <c r="XAH60" s="26"/>
      <c r="XAI60" s="26"/>
      <c r="XAJ60" s="26"/>
      <c r="XAK60" s="26"/>
      <c r="XAL60" s="26"/>
      <c r="XAM60" s="26"/>
      <c r="XAN60" s="26"/>
      <c r="XAO60" s="26"/>
      <c r="XAP60" s="26"/>
      <c r="XAQ60" s="26"/>
      <c r="XAR60" s="26"/>
      <c r="XAS60" s="26"/>
      <c r="XAT60" s="26"/>
      <c r="XAU60" s="26"/>
      <c r="XAV60" s="26"/>
      <c r="XAW60" s="26"/>
      <c r="XAX60" s="26"/>
      <c r="XAY60" s="26"/>
      <c r="XAZ60" s="26"/>
      <c r="XBA60" s="26"/>
      <c r="XBB60" s="26"/>
      <c r="XBC60" s="26"/>
      <c r="XBD60" s="26"/>
      <c r="XBE60" s="26"/>
      <c r="XBF60" s="26"/>
      <c r="XBG60" s="26"/>
      <c r="XBH60" s="26"/>
      <c r="XBI60" s="26"/>
      <c r="XBJ60" s="26"/>
      <c r="XBK60" s="26"/>
      <c r="XBL60" s="26"/>
      <c r="XBM60" s="26"/>
      <c r="XBN60" s="26"/>
      <c r="XBO60" s="26"/>
      <c r="XBP60" s="26"/>
      <c r="XBQ60" s="26"/>
      <c r="XBR60" s="26"/>
      <c r="XBS60" s="26"/>
      <c r="XBT60" s="26"/>
      <c r="XBU60" s="26"/>
      <c r="XBV60" s="26"/>
      <c r="XBW60" s="26"/>
      <c r="XBX60" s="26"/>
      <c r="XBY60" s="26"/>
      <c r="XBZ60" s="26"/>
      <c r="XCA60" s="26"/>
      <c r="XCB60" s="26"/>
      <c r="XCC60" s="26"/>
      <c r="XCD60" s="26"/>
      <c r="XCE60" s="26"/>
      <c r="XCF60" s="26"/>
      <c r="XCG60" s="26"/>
      <c r="XCH60" s="26"/>
      <c r="XCI60" s="26"/>
      <c r="XCJ60" s="26"/>
      <c r="XCK60" s="26"/>
      <c r="XCL60" s="26"/>
      <c r="XCM60" s="26"/>
      <c r="XCN60" s="26"/>
      <c r="XCO60" s="26"/>
      <c r="XCP60" s="26"/>
      <c r="XCQ60" s="26"/>
      <c r="XCR60" s="26"/>
      <c r="XCS60" s="26"/>
      <c r="XCT60" s="26"/>
      <c r="XCU60" s="26"/>
      <c r="XCV60" s="26"/>
      <c r="XCW60" s="26"/>
      <c r="XCX60" s="26"/>
      <c r="XCY60" s="26"/>
      <c r="XCZ60" s="26"/>
      <c r="XDA60" s="26"/>
      <c r="XDB60" s="26"/>
      <c r="XDC60" s="26"/>
      <c r="XDD60" s="26"/>
      <c r="XDE60" s="26"/>
      <c r="XDF60" s="26"/>
      <c r="XDG60" s="26"/>
      <c r="XDH60" s="26"/>
      <c r="XDI60" s="26"/>
      <c r="XDJ60" s="26"/>
      <c r="XDK60" s="26"/>
      <c r="XDL60" s="26"/>
      <c r="XDM60" s="26"/>
      <c r="XDN60" s="26"/>
      <c r="XDO60" s="26"/>
      <c r="XDP60" s="26"/>
      <c r="XDQ60" s="26"/>
      <c r="XDR60" s="26"/>
      <c r="XDS60" s="26"/>
      <c r="XDT60" s="26"/>
      <c r="XDU60" s="26"/>
      <c r="XDV60" s="26"/>
      <c r="XDW60" s="26"/>
      <c r="XDX60" s="26"/>
      <c r="XDY60" s="26"/>
      <c r="XDZ60" s="26"/>
      <c r="XEA60" s="26"/>
      <c r="XEB60" s="26"/>
      <c r="XEC60" s="26"/>
      <c r="XED60" s="26"/>
      <c r="XEE60" s="26"/>
      <c r="XEF60" s="26"/>
      <c r="XEG60" s="26"/>
      <c r="XEH60" s="26"/>
      <c r="XEI60" s="26"/>
      <c r="XEJ60" s="26"/>
      <c r="XEK60" s="26"/>
      <c r="XEL60" s="26"/>
      <c r="XEM60" s="26"/>
      <c r="XEN60" s="26"/>
      <c r="XEO60" s="26"/>
      <c r="XEP60" s="26"/>
      <c r="XEQ60" s="26"/>
      <c r="XER60" s="26"/>
      <c r="XES60" s="26"/>
      <c r="XET60" s="26"/>
      <c r="XEU60" s="26"/>
      <c r="XEV60" s="26"/>
      <c r="XEW60" s="26"/>
      <c r="XEX60" s="26"/>
      <c r="XEY60" s="26"/>
      <c r="XEZ60" s="26"/>
      <c r="XFA60" s="26"/>
      <c r="XFB60" s="26"/>
      <c r="XFC60" s="26"/>
    </row>
    <row r="61" spans="1:16383" s="40" customFormat="1" ht="25.5" hidden="1" customHeight="1">
      <c r="A61" s="26"/>
      <c r="B61" s="37"/>
      <c r="C61" s="26"/>
      <c r="D61" s="38"/>
      <c r="E61" s="38"/>
      <c r="F61" s="39"/>
      <c r="J61" s="37"/>
      <c r="K61" s="37"/>
      <c r="L61" s="62"/>
      <c r="M61" s="64"/>
      <c r="N61" s="42"/>
      <c r="O61" s="43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  <c r="OS61" s="26"/>
      <c r="OT61" s="26"/>
      <c r="OU61" s="26"/>
      <c r="OV61" s="26"/>
      <c r="OW61" s="26"/>
      <c r="OX61" s="26"/>
      <c r="OY61" s="26"/>
      <c r="OZ61" s="26"/>
      <c r="PA61" s="26"/>
      <c r="PB61" s="26"/>
      <c r="PC61" s="26"/>
      <c r="PD61" s="26"/>
      <c r="PE61" s="26"/>
      <c r="PF61" s="26"/>
      <c r="PG61" s="26"/>
      <c r="PH61" s="26"/>
      <c r="PI61" s="26"/>
      <c r="PJ61" s="26"/>
      <c r="PK61" s="26"/>
      <c r="PL61" s="26"/>
      <c r="PM61" s="26"/>
      <c r="PN61" s="26"/>
      <c r="PO61" s="26"/>
      <c r="PP61" s="26"/>
      <c r="PQ61" s="26"/>
      <c r="PR61" s="26"/>
      <c r="PS61" s="26"/>
      <c r="PT61" s="26"/>
      <c r="PU61" s="26"/>
      <c r="PV61" s="26"/>
      <c r="PW61" s="26"/>
      <c r="PX61" s="26"/>
      <c r="PY61" s="26"/>
      <c r="PZ61" s="26"/>
      <c r="QA61" s="26"/>
      <c r="QB61" s="26"/>
      <c r="QC61" s="26"/>
      <c r="QD61" s="26"/>
      <c r="QE61" s="26"/>
      <c r="QF61" s="26"/>
      <c r="QG61" s="26"/>
      <c r="QH61" s="26"/>
      <c r="QI61" s="26"/>
      <c r="QJ61" s="26"/>
      <c r="QK61" s="26"/>
      <c r="QL61" s="26"/>
      <c r="QM61" s="26"/>
      <c r="QN61" s="26"/>
      <c r="QO61" s="26"/>
      <c r="QP61" s="26"/>
      <c r="QQ61" s="26"/>
      <c r="QR61" s="26"/>
      <c r="QS61" s="26"/>
      <c r="QT61" s="26"/>
      <c r="QU61" s="26"/>
      <c r="QV61" s="26"/>
      <c r="QW61" s="26"/>
      <c r="QX61" s="26"/>
      <c r="QY61" s="26"/>
      <c r="QZ61" s="26"/>
      <c r="RA61" s="26"/>
      <c r="RB61" s="26"/>
      <c r="RC61" s="26"/>
      <c r="RD61" s="26"/>
      <c r="RE61" s="26"/>
      <c r="RF61" s="26"/>
      <c r="RG61" s="26"/>
      <c r="RH61" s="26"/>
      <c r="RI61" s="26"/>
      <c r="RJ61" s="26"/>
      <c r="RK61" s="26"/>
      <c r="RL61" s="26"/>
      <c r="RM61" s="26"/>
      <c r="RN61" s="26"/>
      <c r="RO61" s="26"/>
      <c r="RP61" s="26"/>
      <c r="RQ61" s="26"/>
      <c r="RR61" s="26"/>
      <c r="RS61" s="26"/>
      <c r="RT61" s="26"/>
      <c r="RU61" s="26"/>
      <c r="RV61" s="26"/>
      <c r="RW61" s="26"/>
      <c r="RX61" s="26"/>
      <c r="RY61" s="26"/>
      <c r="RZ61" s="26"/>
      <c r="SA61" s="26"/>
      <c r="SB61" s="26"/>
      <c r="SC61" s="26"/>
      <c r="SD61" s="26"/>
      <c r="SE61" s="26"/>
      <c r="SF61" s="26"/>
      <c r="SG61" s="26"/>
      <c r="SH61" s="26"/>
      <c r="SI61" s="26"/>
      <c r="SJ61" s="26"/>
      <c r="SK61" s="26"/>
      <c r="SL61" s="26"/>
      <c r="SM61" s="26"/>
      <c r="SN61" s="26"/>
      <c r="SO61" s="26"/>
      <c r="SP61" s="26"/>
      <c r="SQ61" s="26"/>
      <c r="SR61" s="26"/>
      <c r="SS61" s="26"/>
      <c r="ST61" s="26"/>
      <c r="SU61" s="26"/>
      <c r="SV61" s="26"/>
      <c r="SW61" s="26"/>
      <c r="SX61" s="26"/>
      <c r="SY61" s="26"/>
      <c r="SZ61" s="26"/>
      <c r="TA61" s="26"/>
      <c r="TB61" s="26"/>
      <c r="TC61" s="26"/>
      <c r="TD61" s="26"/>
      <c r="TE61" s="26"/>
      <c r="TF61" s="26"/>
      <c r="TG61" s="26"/>
      <c r="TH61" s="26"/>
      <c r="TI61" s="26"/>
      <c r="TJ61" s="26"/>
      <c r="TK61" s="26"/>
      <c r="TL61" s="26"/>
      <c r="TM61" s="26"/>
      <c r="TN61" s="26"/>
      <c r="TO61" s="26"/>
      <c r="TP61" s="26"/>
      <c r="TQ61" s="26"/>
      <c r="TR61" s="26"/>
      <c r="TS61" s="26"/>
      <c r="TT61" s="26"/>
      <c r="TU61" s="26"/>
      <c r="TV61" s="26"/>
      <c r="TW61" s="26"/>
      <c r="TX61" s="26"/>
      <c r="TY61" s="26"/>
      <c r="TZ61" s="26"/>
      <c r="UA61" s="26"/>
      <c r="UB61" s="26"/>
      <c r="UC61" s="26"/>
      <c r="UD61" s="26"/>
      <c r="UE61" s="26"/>
      <c r="UF61" s="26"/>
      <c r="UG61" s="26"/>
      <c r="UH61" s="26"/>
      <c r="UI61" s="26"/>
      <c r="UJ61" s="26"/>
      <c r="UK61" s="26"/>
      <c r="UL61" s="26"/>
      <c r="UM61" s="26"/>
      <c r="UN61" s="26"/>
      <c r="UO61" s="26"/>
      <c r="UP61" s="26"/>
      <c r="UQ61" s="26"/>
      <c r="UR61" s="26"/>
      <c r="US61" s="26"/>
      <c r="UT61" s="26"/>
      <c r="UU61" s="26"/>
      <c r="UV61" s="26"/>
      <c r="UW61" s="26"/>
      <c r="UX61" s="26"/>
      <c r="UY61" s="26"/>
      <c r="UZ61" s="26"/>
      <c r="VA61" s="26"/>
      <c r="VB61" s="26"/>
      <c r="VC61" s="26"/>
      <c r="VD61" s="26"/>
      <c r="VE61" s="26"/>
      <c r="VF61" s="26"/>
      <c r="VG61" s="26"/>
      <c r="VH61" s="26"/>
      <c r="VI61" s="26"/>
      <c r="VJ61" s="26"/>
      <c r="VK61" s="26"/>
      <c r="VL61" s="26"/>
      <c r="VM61" s="26"/>
      <c r="VN61" s="26"/>
      <c r="VO61" s="26"/>
      <c r="VP61" s="26"/>
      <c r="VQ61" s="26"/>
      <c r="VR61" s="26"/>
      <c r="VS61" s="26"/>
      <c r="VT61" s="26"/>
      <c r="VU61" s="26"/>
      <c r="VV61" s="26"/>
      <c r="VW61" s="26"/>
      <c r="VX61" s="26"/>
      <c r="VY61" s="26"/>
      <c r="VZ61" s="26"/>
      <c r="WA61" s="26"/>
      <c r="WB61" s="26"/>
      <c r="WC61" s="26"/>
      <c r="WD61" s="26"/>
      <c r="WE61" s="26"/>
      <c r="WF61" s="26"/>
      <c r="WG61" s="26"/>
      <c r="WH61" s="26"/>
      <c r="WI61" s="26"/>
      <c r="WJ61" s="26"/>
      <c r="WK61" s="26"/>
      <c r="WL61" s="26"/>
      <c r="WM61" s="26"/>
      <c r="WN61" s="26"/>
      <c r="WO61" s="26"/>
      <c r="WP61" s="26"/>
      <c r="WQ61" s="26"/>
      <c r="WR61" s="26"/>
      <c r="WS61" s="26"/>
      <c r="WT61" s="26"/>
      <c r="WU61" s="26"/>
      <c r="WV61" s="26"/>
      <c r="WW61" s="26"/>
      <c r="WX61" s="26"/>
      <c r="WY61" s="26"/>
      <c r="WZ61" s="26"/>
      <c r="XA61" s="26"/>
      <c r="XB61" s="26"/>
      <c r="XC61" s="26"/>
      <c r="XD61" s="26"/>
      <c r="XE61" s="26"/>
      <c r="XF61" s="26"/>
      <c r="XG61" s="26"/>
      <c r="XH61" s="26"/>
      <c r="XI61" s="26"/>
      <c r="XJ61" s="26"/>
      <c r="XK61" s="26"/>
      <c r="XL61" s="26"/>
      <c r="XM61" s="26"/>
      <c r="XN61" s="26"/>
      <c r="XO61" s="26"/>
      <c r="XP61" s="26"/>
      <c r="XQ61" s="26"/>
      <c r="XR61" s="26"/>
      <c r="XS61" s="26"/>
      <c r="XT61" s="26"/>
      <c r="XU61" s="26"/>
      <c r="XV61" s="26"/>
      <c r="XW61" s="26"/>
      <c r="XX61" s="26"/>
      <c r="XY61" s="26"/>
      <c r="XZ61" s="26"/>
      <c r="YA61" s="26"/>
      <c r="YB61" s="26"/>
      <c r="YC61" s="26"/>
      <c r="YD61" s="26"/>
      <c r="YE61" s="26"/>
      <c r="YF61" s="26"/>
      <c r="YG61" s="26"/>
      <c r="YH61" s="26"/>
      <c r="YI61" s="26"/>
      <c r="YJ61" s="26"/>
      <c r="YK61" s="26"/>
      <c r="YL61" s="26"/>
      <c r="YM61" s="26"/>
      <c r="YN61" s="26"/>
      <c r="YO61" s="26"/>
      <c r="YP61" s="26"/>
      <c r="YQ61" s="26"/>
      <c r="YR61" s="26"/>
      <c r="YS61" s="26"/>
      <c r="YT61" s="26"/>
      <c r="YU61" s="26"/>
      <c r="YV61" s="26"/>
      <c r="YW61" s="26"/>
      <c r="YX61" s="26"/>
      <c r="YY61" s="26"/>
      <c r="YZ61" s="26"/>
      <c r="ZA61" s="26"/>
      <c r="ZB61" s="26"/>
      <c r="ZC61" s="26"/>
      <c r="ZD61" s="26"/>
      <c r="ZE61" s="26"/>
      <c r="ZF61" s="26"/>
      <c r="ZG61" s="26"/>
      <c r="ZH61" s="26"/>
      <c r="ZI61" s="26"/>
      <c r="ZJ61" s="26"/>
      <c r="ZK61" s="26"/>
      <c r="ZL61" s="26"/>
      <c r="ZM61" s="26"/>
      <c r="ZN61" s="26"/>
      <c r="ZO61" s="26"/>
      <c r="ZP61" s="26"/>
      <c r="ZQ61" s="26"/>
      <c r="ZR61" s="26"/>
      <c r="ZS61" s="26"/>
      <c r="ZT61" s="26"/>
      <c r="ZU61" s="26"/>
      <c r="ZV61" s="26"/>
      <c r="ZW61" s="26"/>
      <c r="ZX61" s="26"/>
      <c r="ZY61" s="26"/>
      <c r="ZZ61" s="26"/>
      <c r="AAA61" s="26"/>
      <c r="AAB61" s="26"/>
      <c r="AAC61" s="26"/>
      <c r="AAD61" s="26"/>
      <c r="AAE61" s="26"/>
      <c r="AAF61" s="26"/>
      <c r="AAG61" s="26"/>
      <c r="AAH61" s="26"/>
      <c r="AAI61" s="26"/>
      <c r="AAJ61" s="26"/>
      <c r="AAK61" s="26"/>
      <c r="AAL61" s="26"/>
      <c r="AAM61" s="26"/>
      <c r="AAN61" s="26"/>
      <c r="AAO61" s="26"/>
      <c r="AAP61" s="26"/>
      <c r="AAQ61" s="26"/>
      <c r="AAR61" s="26"/>
      <c r="AAS61" s="26"/>
      <c r="AAT61" s="26"/>
      <c r="AAU61" s="26"/>
      <c r="AAV61" s="26"/>
      <c r="AAW61" s="26"/>
      <c r="AAX61" s="26"/>
      <c r="AAY61" s="26"/>
      <c r="AAZ61" s="26"/>
      <c r="ABA61" s="26"/>
      <c r="ABB61" s="26"/>
      <c r="ABC61" s="26"/>
      <c r="ABD61" s="26"/>
      <c r="ABE61" s="26"/>
      <c r="ABF61" s="26"/>
      <c r="ABG61" s="26"/>
      <c r="ABH61" s="26"/>
      <c r="ABI61" s="26"/>
      <c r="ABJ61" s="26"/>
      <c r="ABK61" s="26"/>
      <c r="ABL61" s="26"/>
      <c r="ABM61" s="26"/>
      <c r="ABN61" s="26"/>
      <c r="ABO61" s="26"/>
      <c r="ABP61" s="26"/>
      <c r="ABQ61" s="26"/>
      <c r="ABR61" s="26"/>
      <c r="ABS61" s="26"/>
      <c r="ABT61" s="26"/>
      <c r="ABU61" s="26"/>
      <c r="ABV61" s="26"/>
      <c r="ABW61" s="26"/>
      <c r="ABX61" s="26"/>
      <c r="ABY61" s="26"/>
      <c r="ABZ61" s="26"/>
      <c r="ACA61" s="26"/>
      <c r="ACB61" s="26"/>
      <c r="ACC61" s="26"/>
      <c r="ACD61" s="26"/>
      <c r="ACE61" s="26"/>
      <c r="ACF61" s="26"/>
      <c r="ACG61" s="26"/>
      <c r="ACH61" s="26"/>
      <c r="ACI61" s="26"/>
      <c r="ACJ61" s="26"/>
      <c r="ACK61" s="26"/>
      <c r="ACL61" s="26"/>
      <c r="ACM61" s="26"/>
      <c r="ACN61" s="26"/>
      <c r="ACO61" s="26"/>
      <c r="ACP61" s="26"/>
      <c r="ACQ61" s="26"/>
      <c r="ACR61" s="26"/>
      <c r="ACS61" s="26"/>
      <c r="ACT61" s="26"/>
      <c r="ACU61" s="26"/>
      <c r="ACV61" s="26"/>
      <c r="ACW61" s="26"/>
      <c r="ACX61" s="26"/>
      <c r="ACY61" s="26"/>
      <c r="ACZ61" s="26"/>
      <c r="ADA61" s="26"/>
      <c r="ADB61" s="26"/>
      <c r="ADC61" s="26"/>
      <c r="ADD61" s="26"/>
      <c r="ADE61" s="26"/>
      <c r="ADF61" s="26"/>
      <c r="ADG61" s="26"/>
      <c r="ADH61" s="26"/>
      <c r="ADI61" s="26"/>
      <c r="ADJ61" s="26"/>
      <c r="ADK61" s="26"/>
      <c r="ADL61" s="26"/>
      <c r="ADM61" s="26"/>
      <c r="ADN61" s="26"/>
      <c r="ADO61" s="26"/>
      <c r="ADP61" s="26"/>
      <c r="ADQ61" s="26"/>
      <c r="ADR61" s="26"/>
      <c r="ADS61" s="26"/>
      <c r="ADT61" s="26"/>
      <c r="ADU61" s="26"/>
      <c r="ADV61" s="26"/>
      <c r="ADW61" s="26"/>
      <c r="ADX61" s="26"/>
      <c r="ADY61" s="26"/>
      <c r="ADZ61" s="26"/>
      <c r="AEA61" s="26"/>
      <c r="AEB61" s="26"/>
      <c r="AEC61" s="26"/>
      <c r="AED61" s="26"/>
      <c r="AEE61" s="26"/>
      <c r="AEF61" s="26"/>
      <c r="AEG61" s="26"/>
      <c r="AEH61" s="26"/>
      <c r="AEI61" s="26"/>
      <c r="AEJ61" s="26"/>
      <c r="AEK61" s="26"/>
      <c r="AEL61" s="26"/>
      <c r="AEM61" s="26"/>
      <c r="AEN61" s="26"/>
      <c r="AEO61" s="26"/>
      <c r="AEP61" s="26"/>
      <c r="AEQ61" s="26"/>
      <c r="AER61" s="26"/>
      <c r="AES61" s="26"/>
      <c r="AET61" s="26"/>
      <c r="AEU61" s="26"/>
      <c r="AEV61" s="26"/>
      <c r="AEW61" s="26"/>
      <c r="AEX61" s="26"/>
      <c r="AEY61" s="26"/>
      <c r="AEZ61" s="26"/>
      <c r="AFA61" s="26"/>
      <c r="AFB61" s="26"/>
      <c r="AFC61" s="26"/>
      <c r="AFD61" s="26"/>
      <c r="AFE61" s="26"/>
      <c r="AFF61" s="26"/>
      <c r="AFG61" s="26"/>
      <c r="AFH61" s="26"/>
      <c r="AFI61" s="26"/>
      <c r="AFJ61" s="26"/>
      <c r="AFK61" s="26"/>
      <c r="AFL61" s="26"/>
      <c r="AFM61" s="26"/>
      <c r="AFN61" s="26"/>
      <c r="AFO61" s="26"/>
      <c r="AFP61" s="26"/>
      <c r="AFQ61" s="26"/>
      <c r="AFR61" s="26"/>
      <c r="AFS61" s="26"/>
      <c r="AFT61" s="26"/>
      <c r="AFU61" s="26"/>
      <c r="AFV61" s="26"/>
      <c r="AFW61" s="26"/>
      <c r="AFX61" s="26"/>
      <c r="AFY61" s="26"/>
      <c r="AFZ61" s="26"/>
      <c r="AGA61" s="26"/>
      <c r="AGB61" s="26"/>
      <c r="AGC61" s="26"/>
      <c r="AGD61" s="26"/>
      <c r="AGE61" s="26"/>
      <c r="AGF61" s="26"/>
      <c r="AGG61" s="26"/>
      <c r="AGH61" s="26"/>
      <c r="AGI61" s="26"/>
      <c r="AGJ61" s="26"/>
      <c r="AGK61" s="26"/>
      <c r="AGL61" s="26"/>
      <c r="AGM61" s="26"/>
      <c r="AGN61" s="26"/>
      <c r="AGO61" s="26"/>
      <c r="AGP61" s="26"/>
      <c r="AGQ61" s="26"/>
      <c r="AGR61" s="26"/>
      <c r="AGS61" s="26"/>
      <c r="AGT61" s="26"/>
      <c r="AGU61" s="26"/>
      <c r="AGV61" s="26"/>
      <c r="AGW61" s="26"/>
      <c r="AGX61" s="26"/>
      <c r="AGY61" s="26"/>
      <c r="AGZ61" s="26"/>
      <c r="AHA61" s="26"/>
      <c r="AHB61" s="26"/>
      <c r="AHC61" s="26"/>
      <c r="AHD61" s="26"/>
      <c r="AHE61" s="26"/>
      <c r="AHF61" s="26"/>
      <c r="AHG61" s="26"/>
      <c r="AHH61" s="26"/>
      <c r="AHI61" s="26"/>
      <c r="AHJ61" s="26"/>
      <c r="AHK61" s="26"/>
      <c r="AHL61" s="26"/>
      <c r="AHM61" s="26"/>
      <c r="AHN61" s="26"/>
      <c r="AHO61" s="26"/>
      <c r="AHP61" s="26"/>
      <c r="AHQ61" s="26"/>
      <c r="AHR61" s="26"/>
      <c r="AHS61" s="26"/>
      <c r="AHT61" s="26"/>
      <c r="AHU61" s="26"/>
      <c r="AHV61" s="26"/>
      <c r="AHW61" s="26"/>
      <c r="AHX61" s="26"/>
      <c r="AHY61" s="26"/>
      <c r="AHZ61" s="26"/>
      <c r="AIA61" s="26"/>
      <c r="AIB61" s="26"/>
      <c r="AIC61" s="26"/>
      <c r="AID61" s="26"/>
      <c r="AIE61" s="26"/>
      <c r="AIF61" s="26"/>
      <c r="AIG61" s="26"/>
      <c r="AIH61" s="26"/>
      <c r="AII61" s="26"/>
      <c r="AIJ61" s="26"/>
      <c r="AIK61" s="26"/>
      <c r="AIL61" s="26"/>
      <c r="AIM61" s="26"/>
      <c r="AIN61" s="26"/>
      <c r="AIO61" s="26"/>
      <c r="AIP61" s="26"/>
      <c r="AIQ61" s="26"/>
      <c r="AIR61" s="26"/>
      <c r="AIS61" s="26"/>
      <c r="AIT61" s="26"/>
      <c r="AIU61" s="26"/>
      <c r="AIV61" s="26"/>
      <c r="AIW61" s="26"/>
      <c r="AIX61" s="26"/>
      <c r="AIY61" s="26"/>
      <c r="AIZ61" s="26"/>
      <c r="AJA61" s="26"/>
      <c r="AJB61" s="26"/>
      <c r="AJC61" s="26"/>
      <c r="AJD61" s="26"/>
      <c r="AJE61" s="26"/>
      <c r="AJF61" s="26"/>
      <c r="AJG61" s="26"/>
      <c r="AJH61" s="26"/>
      <c r="AJI61" s="26"/>
      <c r="AJJ61" s="26"/>
      <c r="AJK61" s="26"/>
      <c r="AJL61" s="26"/>
      <c r="AJM61" s="26"/>
      <c r="AJN61" s="26"/>
      <c r="AJO61" s="26"/>
      <c r="AJP61" s="26"/>
      <c r="AJQ61" s="26"/>
      <c r="AJR61" s="26"/>
      <c r="AJS61" s="26"/>
      <c r="AJT61" s="26"/>
      <c r="AJU61" s="26"/>
      <c r="AJV61" s="26"/>
      <c r="AJW61" s="26"/>
      <c r="AJX61" s="26"/>
      <c r="AJY61" s="26"/>
      <c r="AJZ61" s="26"/>
      <c r="AKA61" s="26"/>
      <c r="AKB61" s="26"/>
      <c r="AKC61" s="26"/>
      <c r="AKD61" s="26"/>
      <c r="AKE61" s="26"/>
      <c r="AKF61" s="26"/>
      <c r="AKG61" s="26"/>
      <c r="AKH61" s="26"/>
      <c r="AKI61" s="26"/>
      <c r="AKJ61" s="26"/>
      <c r="AKK61" s="26"/>
      <c r="AKL61" s="26"/>
      <c r="AKM61" s="26"/>
      <c r="AKN61" s="26"/>
      <c r="AKO61" s="26"/>
      <c r="AKP61" s="26"/>
      <c r="AKQ61" s="26"/>
      <c r="AKR61" s="26"/>
      <c r="AKS61" s="26"/>
      <c r="AKT61" s="26"/>
      <c r="AKU61" s="26"/>
      <c r="AKV61" s="26"/>
      <c r="AKW61" s="26"/>
      <c r="AKX61" s="26"/>
      <c r="AKY61" s="26"/>
      <c r="AKZ61" s="26"/>
      <c r="ALA61" s="26"/>
      <c r="ALB61" s="26"/>
      <c r="ALC61" s="26"/>
      <c r="ALD61" s="26"/>
      <c r="ALE61" s="26"/>
      <c r="ALF61" s="26"/>
      <c r="ALG61" s="26"/>
      <c r="ALH61" s="26"/>
      <c r="ALI61" s="26"/>
      <c r="ALJ61" s="26"/>
      <c r="ALK61" s="26"/>
      <c r="ALL61" s="26"/>
      <c r="ALM61" s="26"/>
      <c r="ALN61" s="26"/>
      <c r="ALO61" s="26"/>
      <c r="ALP61" s="26"/>
      <c r="ALQ61" s="26"/>
      <c r="ALR61" s="26"/>
      <c r="ALS61" s="26"/>
      <c r="ALT61" s="26"/>
      <c r="ALU61" s="26"/>
      <c r="ALV61" s="26"/>
      <c r="ALW61" s="26"/>
      <c r="ALX61" s="26"/>
      <c r="ALY61" s="26"/>
      <c r="ALZ61" s="26"/>
      <c r="AMA61" s="26"/>
      <c r="AMB61" s="26"/>
      <c r="AMC61" s="26"/>
      <c r="AMD61" s="26"/>
      <c r="AME61" s="26"/>
      <c r="AMF61" s="26"/>
      <c r="AMG61" s="26"/>
      <c r="AMH61" s="26"/>
      <c r="AMI61" s="26"/>
      <c r="AMJ61" s="26"/>
      <c r="AMK61" s="26"/>
      <c r="AML61" s="26"/>
      <c r="AMM61" s="26"/>
      <c r="AMN61" s="26"/>
      <c r="AMO61" s="26"/>
      <c r="AMP61" s="26"/>
      <c r="AMQ61" s="26"/>
      <c r="AMR61" s="26"/>
      <c r="AMS61" s="26"/>
      <c r="AMT61" s="26"/>
      <c r="AMU61" s="26"/>
      <c r="AMV61" s="26"/>
      <c r="AMW61" s="26"/>
      <c r="AMX61" s="26"/>
      <c r="AMY61" s="26"/>
      <c r="AMZ61" s="26"/>
      <c r="ANA61" s="26"/>
      <c r="ANB61" s="26"/>
      <c r="ANC61" s="26"/>
      <c r="AND61" s="26"/>
      <c r="ANE61" s="26"/>
      <c r="ANF61" s="26"/>
      <c r="ANG61" s="26"/>
      <c r="ANH61" s="26"/>
      <c r="ANI61" s="26"/>
      <c r="ANJ61" s="26"/>
      <c r="ANK61" s="26"/>
      <c r="ANL61" s="26"/>
      <c r="ANM61" s="26"/>
      <c r="ANN61" s="26"/>
      <c r="ANO61" s="26"/>
      <c r="ANP61" s="26"/>
      <c r="ANQ61" s="26"/>
      <c r="ANR61" s="26"/>
      <c r="ANS61" s="26"/>
      <c r="ANT61" s="26"/>
      <c r="ANU61" s="26"/>
      <c r="ANV61" s="26"/>
      <c r="ANW61" s="26"/>
      <c r="ANX61" s="26"/>
      <c r="ANY61" s="26"/>
      <c r="ANZ61" s="26"/>
      <c r="AOA61" s="26"/>
      <c r="AOB61" s="26"/>
      <c r="AOC61" s="26"/>
      <c r="AOD61" s="26"/>
      <c r="AOE61" s="26"/>
      <c r="AOF61" s="26"/>
      <c r="AOG61" s="26"/>
      <c r="AOH61" s="26"/>
      <c r="AOI61" s="26"/>
      <c r="AOJ61" s="26"/>
      <c r="AOK61" s="26"/>
      <c r="AOL61" s="26"/>
      <c r="AOM61" s="26"/>
      <c r="AON61" s="26"/>
      <c r="AOO61" s="26"/>
      <c r="AOP61" s="26"/>
      <c r="AOQ61" s="26"/>
      <c r="AOR61" s="26"/>
      <c r="AOS61" s="26"/>
      <c r="AOT61" s="26"/>
      <c r="AOU61" s="26"/>
      <c r="AOV61" s="26"/>
      <c r="AOW61" s="26"/>
      <c r="AOX61" s="26"/>
      <c r="AOY61" s="26"/>
      <c r="AOZ61" s="26"/>
      <c r="APA61" s="26"/>
      <c r="APB61" s="26"/>
      <c r="APC61" s="26"/>
      <c r="APD61" s="26"/>
      <c r="APE61" s="26"/>
      <c r="APF61" s="26"/>
      <c r="APG61" s="26"/>
      <c r="APH61" s="26"/>
      <c r="API61" s="26"/>
      <c r="APJ61" s="26"/>
      <c r="APK61" s="26"/>
      <c r="APL61" s="26"/>
      <c r="APM61" s="26"/>
      <c r="APN61" s="26"/>
      <c r="APO61" s="26"/>
      <c r="APP61" s="26"/>
      <c r="APQ61" s="26"/>
      <c r="APR61" s="26"/>
      <c r="APS61" s="26"/>
      <c r="APT61" s="26"/>
      <c r="APU61" s="26"/>
      <c r="APV61" s="26"/>
      <c r="APW61" s="26"/>
      <c r="APX61" s="26"/>
      <c r="APY61" s="26"/>
      <c r="APZ61" s="26"/>
      <c r="AQA61" s="26"/>
      <c r="AQB61" s="26"/>
      <c r="AQC61" s="26"/>
      <c r="AQD61" s="26"/>
      <c r="AQE61" s="26"/>
      <c r="AQF61" s="26"/>
      <c r="AQG61" s="26"/>
      <c r="AQH61" s="26"/>
      <c r="AQI61" s="26"/>
      <c r="AQJ61" s="26"/>
      <c r="AQK61" s="26"/>
      <c r="AQL61" s="26"/>
      <c r="AQM61" s="26"/>
      <c r="AQN61" s="26"/>
      <c r="AQO61" s="26"/>
      <c r="AQP61" s="26"/>
      <c r="AQQ61" s="26"/>
      <c r="AQR61" s="26"/>
      <c r="AQS61" s="26"/>
      <c r="AQT61" s="26"/>
      <c r="AQU61" s="26"/>
      <c r="AQV61" s="26"/>
      <c r="AQW61" s="26"/>
      <c r="AQX61" s="26"/>
      <c r="AQY61" s="26"/>
      <c r="AQZ61" s="26"/>
      <c r="ARA61" s="26"/>
      <c r="ARB61" s="26"/>
      <c r="ARC61" s="26"/>
      <c r="ARD61" s="26"/>
      <c r="ARE61" s="26"/>
      <c r="ARF61" s="26"/>
      <c r="ARG61" s="26"/>
      <c r="ARH61" s="26"/>
      <c r="ARI61" s="26"/>
      <c r="ARJ61" s="26"/>
      <c r="ARK61" s="26"/>
      <c r="ARL61" s="26"/>
      <c r="ARM61" s="26"/>
      <c r="ARN61" s="26"/>
      <c r="ARO61" s="26"/>
      <c r="ARP61" s="26"/>
      <c r="ARQ61" s="26"/>
      <c r="ARR61" s="26"/>
      <c r="ARS61" s="26"/>
      <c r="ART61" s="26"/>
      <c r="ARU61" s="26"/>
      <c r="ARV61" s="26"/>
      <c r="ARW61" s="26"/>
      <c r="ARX61" s="26"/>
      <c r="ARY61" s="26"/>
      <c r="ARZ61" s="26"/>
      <c r="ASA61" s="26"/>
      <c r="ASB61" s="26"/>
      <c r="ASC61" s="26"/>
      <c r="ASD61" s="26"/>
      <c r="ASE61" s="26"/>
      <c r="ASF61" s="26"/>
      <c r="ASG61" s="26"/>
      <c r="ASH61" s="26"/>
      <c r="ASI61" s="26"/>
      <c r="ASJ61" s="26"/>
      <c r="ASK61" s="26"/>
      <c r="ASL61" s="26"/>
      <c r="ASM61" s="26"/>
      <c r="ASN61" s="26"/>
      <c r="ASO61" s="26"/>
      <c r="ASP61" s="26"/>
      <c r="ASQ61" s="26"/>
      <c r="ASR61" s="26"/>
      <c r="ASS61" s="26"/>
      <c r="AST61" s="26"/>
      <c r="ASU61" s="26"/>
      <c r="ASV61" s="26"/>
      <c r="ASW61" s="26"/>
      <c r="ASX61" s="26"/>
      <c r="ASY61" s="26"/>
      <c r="ASZ61" s="26"/>
      <c r="ATA61" s="26"/>
      <c r="ATB61" s="26"/>
      <c r="ATC61" s="26"/>
      <c r="ATD61" s="26"/>
      <c r="ATE61" s="26"/>
      <c r="ATF61" s="26"/>
      <c r="ATG61" s="26"/>
      <c r="ATH61" s="26"/>
      <c r="ATI61" s="26"/>
      <c r="ATJ61" s="26"/>
      <c r="ATK61" s="26"/>
      <c r="ATL61" s="26"/>
      <c r="ATM61" s="26"/>
      <c r="ATN61" s="26"/>
      <c r="ATO61" s="26"/>
      <c r="ATP61" s="26"/>
      <c r="ATQ61" s="26"/>
      <c r="ATR61" s="26"/>
      <c r="ATS61" s="26"/>
      <c r="ATT61" s="26"/>
      <c r="ATU61" s="26"/>
      <c r="ATV61" s="26"/>
      <c r="ATW61" s="26"/>
      <c r="ATX61" s="26"/>
      <c r="ATY61" s="26"/>
      <c r="ATZ61" s="26"/>
      <c r="AUA61" s="26"/>
      <c r="AUB61" s="26"/>
      <c r="AUC61" s="26"/>
      <c r="AUD61" s="26"/>
      <c r="AUE61" s="26"/>
      <c r="AUF61" s="26"/>
      <c r="AUG61" s="26"/>
      <c r="AUH61" s="26"/>
      <c r="AUI61" s="26"/>
      <c r="AUJ61" s="26"/>
      <c r="AUK61" s="26"/>
      <c r="AUL61" s="26"/>
      <c r="AUM61" s="26"/>
      <c r="AUN61" s="26"/>
      <c r="AUO61" s="26"/>
      <c r="AUP61" s="26"/>
      <c r="AUQ61" s="26"/>
      <c r="AUR61" s="26"/>
      <c r="AUS61" s="26"/>
      <c r="AUT61" s="26"/>
      <c r="AUU61" s="26"/>
      <c r="AUV61" s="26"/>
      <c r="AUW61" s="26"/>
      <c r="AUX61" s="26"/>
      <c r="AUY61" s="26"/>
      <c r="AUZ61" s="26"/>
      <c r="AVA61" s="26"/>
      <c r="AVB61" s="26"/>
      <c r="AVC61" s="26"/>
      <c r="AVD61" s="26"/>
      <c r="AVE61" s="26"/>
      <c r="AVF61" s="26"/>
      <c r="AVG61" s="26"/>
      <c r="AVH61" s="26"/>
      <c r="AVI61" s="26"/>
      <c r="AVJ61" s="26"/>
      <c r="AVK61" s="26"/>
      <c r="AVL61" s="26"/>
      <c r="AVM61" s="26"/>
      <c r="AVN61" s="26"/>
      <c r="AVO61" s="26"/>
      <c r="AVP61" s="26"/>
      <c r="AVQ61" s="26"/>
      <c r="AVR61" s="26"/>
      <c r="AVS61" s="26"/>
      <c r="AVT61" s="26"/>
      <c r="AVU61" s="26"/>
      <c r="AVV61" s="26"/>
      <c r="AVW61" s="26"/>
      <c r="AVX61" s="26"/>
      <c r="AVY61" s="26"/>
      <c r="AVZ61" s="26"/>
      <c r="AWA61" s="26"/>
      <c r="AWB61" s="26"/>
      <c r="AWC61" s="26"/>
      <c r="AWD61" s="26"/>
      <c r="AWE61" s="26"/>
      <c r="AWF61" s="26"/>
      <c r="AWG61" s="26"/>
      <c r="AWH61" s="26"/>
      <c r="AWI61" s="26"/>
      <c r="AWJ61" s="26"/>
      <c r="AWK61" s="26"/>
      <c r="AWL61" s="26"/>
      <c r="AWM61" s="26"/>
      <c r="AWN61" s="26"/>
      <c r="AWO61" s="26"/>
      <c r="AWP61" s="26"/>
      <c r="AWQ61" s="26"/>
      <c r="AWR61" s="26"/>
      <c r="AWS61" s="26"/>
      <c r="AWT61" s="26"/>
      <c r="AWU61" s="26"/>
      <c r="AWV61" s="26"/>
      <c r="AWW61" s="26"/>
      <c r="AWX61" s="26"/>
      <c r="AWY61" s="26"/>
      <c r="AWZ61" s="26"/>
      <c r="AXA61" s="26"/>
      <c r="AXB61" s="26"/>
      <c r="AXC61" s="26"/>
      <c r="AXD61" s="26"/>
      <c r="AXE61" s="26"/>
      <c r="AXF61" s="26"/>
      <c r="AXG61" s="26"/>
      <c r="AXH61" s="26"/>
      <c r="AXI61" s="26"/>
      <c r="AXJ61" s="26"/>
      <c r="AXK61" s="26"/>
      <c r="AXL61" s="26"/>
      <c r="AXM61" s="26"/>
      <c r="AXN61" s="26"/>
      <c r="AXO61" s="26"/>
      <c r="AXP61" s="26"/>
      <c r="AXQ61" s="26"/>
      <c r="AXR61" s="26"/>
      <c r="AXS61" s="26"/>
      <c r="AXT61" s="26"/>
      <c r="AXU61" s="26"/>
      <c r="AXV61" s="26"/>
      <c r="AXW61" s="26"/>
      <c r="AXX61" s="26"/>
      <c r="AXY61" s="26"/>
      <c r="AXZ61" s="26"/>
      <c r="AYA61" s="26"/>
      <c r="AYB61" s="26"/>
      <c r="AYC61" s="26"/>
      <c r="AYD61" s="26"/>
      <c r="AYE61" s="26"/>
      <c r="AYF61" s="26"/>
      <c r="AYG61" s="26"/>
      <c r="AYH61" s="26"/>
      <c r="AYI61" s="26"/>
      <c r="AYJ61" s="26"/>
      <c r="AYK61" s="26"/>
      <c r="AYL61" s="26"/>
      <c r="AYM61" s="26"/>
      <c r="AYN61" s="26"/>
      <c r="AYO61" s="26"/>
      <c r="AYP61" s="26"/>
      <c r="AYQ61" s="26"/>
      <c r="AYR61" s="26"/>
      <c r="AYS61" s="26"/>
      <c r="AYT61" s="26"/>
      <c r="AYU61" s="26"/>
      <c r="AYV61" s="26"/>
      <c r="AYW61" s="26"/>
      <c r="AYX61" s="26"/>
      <c r="AYY61" s="26"/>
      <c r="AYZ61" s="26"/>
      <c r="AZA61" s="26"/>
      <c r="AZB61" s="26"/>
      <c r="AZC61" s="26"/>
      <c r="AZD61" s="26"/>
      <c r="AZE61" s="26"/>
      <c r="AZF61" s="26"/>
      <c r="AZG61" s="26"/>
      <c r="AZH61" s="26"/>
      <c r="AZI61" s="26"/>
      <c r="AZJ61" s="26"/>
      <c r="AZK61" s="26"/>
      <c r="AZL61" s="26"/>
      <c r="AZM61" s="26"/>
      <c r="AZN61" s="26"/>
      <c r="AZO61" s="26"/>
      <c r="AZP61" s="26"/>
      <c r="AZQ61" s="26"/>
      <c r="AZR61" s="26"/>
      <c r="AZS61" s="26"/>
      <c r="AZT61" s="26"/>
      <c r="AZU61" s="26"/>
      <c r="AZV61" s="26"/>
      <c r="AZW61" s="26"/>
      <c r="AZX61" s="26"/>
      <c r="AZY61" s="26"/>
      <c r="AZZ61" s="26"/>
      <c r="BAA61" s="26"/>
      <c r="BAB61" s="26"/>
      <c r="BAC61" s="26"/>
      <c r="BAD61" s="26"/>
      <c r="BAE61" s="26"/>
      <c r="BAF61" s="26"/>
      <c r="BAG61" s="26"/>
      <c r="BAH61" s="26"/>
      <c r="BAI61" s="26"/>
      <c r="BAJ61" s="26"/>
      <c r="BAK61" s="26"/>
      <c r="BAL61" s="26"/>
      <c r="BAM61" s="26"/>
      <c r="BAN61" s="26"/>
      <c r="BAO61" s="26"/>
      <c r="BAP61" s="26"/>
      <c r="BAQ61" s="26"/>
      <c r="BAR61" s="26"/>
      <c r="BAS61" s="26"/>
      <c r="BAT61" s="26"/>
      <c r="BAU61" s="26"/>
      <c r="BAV61" s="26"/>
      <c r="BAW61" s="26"/>
      <c r="BAX61" s="26"/>
      <c r="BAY61" s="26"/>
      <c r="BAZ61" s="26"/>
      <c r="BBA61" s="26"/>
      <c r="BBB61" s="26"/>
      <c r="BBC61" s="26"/>
      <c r="BBD61" s="26"/>
      <c r="BBE61" s="26"/>
      <c r="BBF61" s="26"/>
      <c r="BBG61" s="26"/>
      <c r="BBH61" s="26"/>
      <c r="BBI61" s="26"/>
      <c r="BBJ61" s="26"/>
      <c r="BBK61" s="26"/>
      <c r="BBL61" s="26"/>
      <c r="BBM61" s="26"/>
      <c r="BBN61" s="26"/>
      <c r="BBO61" s="26"/>
      <c r="BBP61" s="26"/>
      <c r="BBQ61" s="26"/>
      <c r="BBR61" s="26"/>
      <c r="BBS61" s="26"/>
      <c r="BBT61" s="26"/>
      <c r="BBU61" s="26"/>
      <c r="BBV61" s="26"/>
      <c r="BBW61" s="26"/>
      <c r="BBX61" s="26"/>
      <c r="BBY61" s="26"/>
      <c r="BBZ61" s="26"/>
      <c r="BCA61" s="26"/>
      <c r="BCB61" s="26"/>
      <c r="BCC61" s="26"/>
      <c r="BCD61" s="26"/>
      <c r="BCE61" s="26"/>
      <c r="BCF61" s="26"/>
      <c r="BCG61" s="26"/>
      <c r="BCH61" s="26"/>
      <c r="BCI61" s="26"/>
      <c r="BCJ61" s="26"/>
      <c r="BCK61" s="26"/>
      <c r="BCL61" s="26"/>
      <c r="BCM61" s="26"/>
      <c r="BCN61" s="26"/>
      <c r="BCO61" s="26"/>
      <c r="BCP61" s="26"/>
      <c r="BCQ61" s="26"/>
      <c r="BCR61" s="26"/>
      <c r="BCS61" s="26"/>
      <c r="BCT61" s="26"/>
      <c r="BCU61" s="26"/>
      <c r="BCV61" s="26"/>
      <c r="BCW61" s="26"/>
      <c r="BCX61" s="26"/>
      <c r="BCY61" s="26"/>
      <c r="BCZ61" s="26"/>
      <c r="BDA61" s="26"/>
      <c r="BDB61" s="26"/>
      <c r="BDC61" s="26"/>
      <c r="BDD61" s="26"/>
      <c r="BDE61" s="26"/>
      <c r="BDF61" s="26"/>
      <c r="BDG61" s="26"/>
      <c r="BDH61" s="26"/>
      <c r="BDI61" s="26"/>
      <c r="BDJ61" s="26"/>
      <c r="BDK61" s="26"/>
      <c r="BDL61" s="26"/>
      <c r="BDM61" s="26"/>
      <c r="BDN61" s="26"/>
      <c r="BDO61" s="26"/>
      <c r="BDP61" s="26"/>
      <c r="BDQ61" s="26"/>
      <c r="BDR61" s="26"/>
      <c r="BDS61" s="26"/>
      <c r="BDT61" s="26"/>
      <c r="BDU61" s="26"/>
      <c r="BDV61" s="26"/>
      <c r="BDW61" s="26"/>
      <c r="BDX61" s="26"/>
      <c r="BDY61" s="26"/>
      <c r="BDZ61" s="26"/>
      <c r="BEA61" s="26"/>
      <c r="BEB61" s="26"/>
      <c r="BEC61" s="26"/>
      <c r="BED61" s="26"/>
      <c r="BEE61" s="26"/>
      <c r="BEF61" s="26"/>
      <c r="BEG61" s="26"/>
      <c r="BEH61" s="26"/>
      <c r="BEI61" s="26"/>
      <c r="BEJ61" s="26"/>
      <c r="BEK61" s="26"/>
      <c r="BEL61" s="26"/>
      <c r="BEM61" s="26"/>
      <c r="BEN61" s="26"/>
      <c r="BEO61" s="26"/>
      <c r="BEP61" s="26"/>
      <c r="BEQ61" s="26"/>
      <c r="BER61" s="26"/>
      <c r="BES61" s="26"/>
      <c r="BET61" s="26"/>
      <c r="BEU61" s="26"/>
      <c r="BEV61" s="26"/>
      <c r="BEW61" s="26"/>
      <c r="BEX61" s="26"/>
      <c r="BEY61" s="26"/>
      <c r="BEZ61" s="26"/>
      <c r="BFA61" s="26"/>
      <c r="BFB61" s="26"/>
      <c r="BFC61" s="26"/>
      <c r="BFD61" s="26"/>
      <c r="BFE61" s="26"/>
      <c r="BFF61" s="26"/>
      <c r="BFG61" s="26"/>
      <c r="BFH61" s="26"/>
      <c r="BFI61" s="26"/>
      <c r="BFJ61" s="26"/>
      <c r="BFK61" s="26"/>
      <c r="BFL61" s="26"/>
      <c r="BFM61" s="26"/>
      <c r="BFN61" s="26"/>
      <c r="BFO61" s="26"/>
      <c r="BFP61" s="26"/>
      <c r="BFQ61" s="26"/>
      <c r="BFR61" s="26"/>
      <c r="BFS61" s="26"/>
      <c r="BFT61" s="26"/>
      <c r="BFU61" s="26"/>
      <c r="BFV61" s="26"/>
      <c r="BFW61" s="26"/>
      <c r="BFX61" s="26"/>
      <c r="BFY61" s="26"/>
      <c r="BFZ61" s="26"/>
      <c r="BGA61" s="26"/>
      <c r="BGB61" s="26"/>
      <c r="BGC61" s="26"/>
      <c r="BGD61" s="26"/>
      <c r="BGE61" s="26"/>
      <c r="BGF61" s="26"/>
      <c r="BGG61" s="26"/>
      <c r="BGH61" s="26"/>
      <c r="BGI61" s="26"/>
      <c r="BGJ61" s="26"/>
      <c r="BGK61" s="26"/>
      <c r="BGL61" s="26"/>
      <c r="BGM61" s="26"/>
      <c r="BGN61" s="26"/>
      <c r="BGO61" s="26"/>
      <c r="BGP61" s="26"/>
      <c r="BGQ61" s="26"/>
      <c r="BGR61" s="26"/>
      <c r="BGS61" s="26"/>
      <c r="BGT61" s="26"/>
      <c r="BGU61" s="26"/>
      <c r="BGV61" s="26"/>
      <c r="BGW61" s="26"/>
      <c r="BGX61" s="26"/>
      <c r="BGY61" s="26"/>
      <c r="BGZ61" s="26"/>
      <c r="BHA61" s="26"/>
      <c r="BHB61" s="26"/>
      <c r="BHC61" s="26"/>
      <c r="BHD61" s="26"/>
      <c r="BHE61" s="26"/>
      <c r="BHF61" s="26"/>
      <c r="BHG61" s="26"/>
      <c r="BHH61" s="26"/>
      <c r="BHI61" s="26"/>
      <c r="BHJ61" s="26"/>
      <c r="BHK61" s="26"/>
      <c r="BHL61" s="26"/>
      <c r="BHM61" s="26"/>
      <c r="BHN61" s="26"/>
      <c r="BHO61" s="26"/>
      <c r="BHP61" s="26"/>
      <c r="BHQ61" s="26"/>
      <c r="BHR61" s="26"/>
      <c r="BHS61" s="26"/>
      <c r="BHT61" s="26"/>
      <c r="BHU61" s="26"/>
      <c r="BHV61" s="26"/>
      <c r="BHW61" s="26"/>
      <c r="BHX61" s="26"/>
      <c r="BHY61" s="26"/>
      <c r="BHZ61" s="26"/>
      <c r="BIA61" s="26"/>
      <c r="BIB61" s="26"/>
      <c r="BIC61" s="26"/>
      <c r="BID61" s="26"/>
      <c r="BIE61" s="26"/>
      <c r="BIF61" s="26"/>
      <c r="BIG61" s="26"/>
      <c r="BIH61" s="26"/>
      <c r="BII61" s="26"/>
      <c r="BIJ61" s="26"/>
      <c r="BIK61" s="26"/>
      <c r="BIL61" s="26"/>
      <c r="BIM61" s="26"/>
      <c r="BIN61" s="26"/>
      <c r="BIO61" s="26"/>
      <c r="BIP61" s="26"/>
      <c r="BIQ61" s="26"/>
      <c r="BIR61" s="26"/>
      <c r="BIS61" s="26"/>
      <c r="BIT61" s="26"/>
      <c r="BIU61" s="26"/>
      <c r="BIV61" s="26"/>
      <c r="BIW61" s="26"/>
      <c r="BIX61" s="26"/>
      <c r="BIY61" s="26"/>
      <c r="BIZ61" s="26"/>
      <c r="BJA61" s="26"/>
      <c r="BJB61" s="26"/>
      <c r="BJC61" s="26"/>
      <c r="BJD61" s="26"/>
      <c r="BJE61" s="26"/>
      <c r="BJF61" s="26"/>
      <c r="BJG61" s="26"/>
      <c r="BJH61" s="26"/>
      <c r="BJI61" s="26"/>
      <c r="BJJ61" s="26"/>
      <c r="BJK61" s="26"/>
      <c r="BJL61" s="26"/>
      <c r="BJM61" s="26"/>
      <c r="BJN61" s="26"/>
      <c r="BJO61" s="26"/>
      <c r="BJP61" s="26"/>
      <c r="BJQ61" s="26"/>
      <c r="BJR61" s="26"/>
      <c r="BJS61" s="26"/>
      <c r="BJT61" s="26"/>
      <c r="BJU61" s="26"/>
      <c r="BJV61" s="26"/>
      <c r="BJW61" s="26"/>
      <c r="BJX61" s="26"/>
      <c r="BJY61" s="26"/>
      <c r="BJZ61" s="26"/>
      <c r="BKA61" s="26"/>
      <c r="BKB61" s="26"/>
      <c r="BKC61" s="26"/>
      <c r="BKD61" s="26"/>
      <c r="BKE61" s="26"/>
      <c r="BKF61" s="26"/>
      <c r="BKG61" s="26"/>
      <c r="BKH61" s="26"/>
      <c r="BKI61" s="26"/>
      <c r="BKJ61" s="26"/>
      <c r="BKK61" s="26"/>
      <c r="BKL61" s="26"/>
      <c r="BKM61" s="26"/>
      <c r="BKN61" s="26"/>
      <c r="BKO61" s="26"/>
      <c r="BKP61" s="26"/>
      <c r="BKQ61" s="26"/>
      <c r="BKR61" s="26"/>
      <c r="BKS61" s="26"/>
      <c r="BKT61" s="26"/>
      <c r="BKU61" s="26"/>
      <c r="BKV61" s="26"/>
      <c r="BKW61" s="26"/>
      <c r="BKX61" s="26"/>
      <c r="BKY61" s="26"/>
      <c r="BKZ61" s="26"/>
      <c r="BLA61" s="26"/>
      <c r="BLB61" s="26"/>
      <c r="BLC61" s="26"/>
      <c r="BLD61" s="26"/>
      <c r="BLE61" s="26"/>
      <c r="BLF61" s="26"/>
      <c r="BLG61" s="26"/>
      <c r="BLH61" s="26"/>
      <c r="BLI61" s="26"/>
      <c r="BLJ61" s="26"/>
      <c r="BLK61" s="26"/>
      <c r="BLL61" s="26"/>
      <c r="BLM61" s="26"/>
      <c r="BLN61" s="26"/>
      <c r="BLO61" s="26"/>
      <c r="BLP61" s="26"/>
      <c r="BLQ61" s="26"/>
      <c r="BLR61" s="26"/>
      <c r="BLS61" s="26"/>
      <c r="BLT61" s="26"/>
      <c r="BLU61" s="26"/>
      <c r="BLV61" s="26"/>
      <c r="BLW61" s="26"/>
      <c r="BLX61" s="26"/>
      <c r="BLY61" s="26"/>
      <c r="BLZ61" s="26"/>
      <c r="BMA61" s="26"/>
      <c r="BMB61" s="26"/>
      <c r="BMC61" s="26"/>
      <c r="BMD61" s="26"/>
      <c r="BME61" s="26"/>
      <c r="BMF61" s="26"/>
      <c r="BMG61" s="26"/>
      <c r="BMH61" s="26"/>
      <c r="BMI61" s="26"/>
      <c r="BMJ61" s="26"/>
      <c r="BMK61" s="26"/>
      <c r="BML61" s="26"/>
      <c r="BMM61" s="26"/>
      <c r="BMN61" s="26"/>
      <c r="BMO61" s="26"/>
      <c r="BMP61" s="26"/>
      <c r="BMQ61" s="26"/>
      <c r="BMR61" s="26"/>
      <c r="BMS61" s="26"/>
      <c r="BMT61" s="26"/>
      <c r="BMU61" s="26"/>
      <c r="BMV61" s="26"/>
      <c r="BMW61" s="26"/>
      <c r="BMX61" s="26"/>
      <c r="BMY61" s="26"/>
      <c r="BMZ61" s="26"/>
      <c r="BNA61" s="26"/>
      <c r="BNB61" s="26"/>
      <c r="BNC61" s="26"/>
      <c r="BND61" s="26"/>
      <c r="BNE61" s="26"/>
      <c r="BNF61" s="26"/>
      <c r="BNG61" s="26"/>
      <c r="BNH61" s="26"/>
      <c r="BNI61" s="26"/>
      <c r="BNJ61" s="26"/>
      <c r="BNK61" s="26"/>
      <c r="BNL61" s="26"/>
      <c r="BNM61" s="26"/>
      <c r="BNN61" s="26"/>
      <c r="BNO61" s="26"/>
      <c r="BNP61" s="26"/>
      <c r="BNQ61" s="26"/>
      <c r="BNR61" s="26"/>
      <c r="BNS61" s="26"/>
      <c r="BNT61" s="26"/>
      <c r="BNU61" s="26"/>
      <c r="BNV61" s="26"/>
      <c r="BNW61" s="26"/>
      <c r="BNX61" s="26"/>
      <c r="BNY61" s="26"/>
      <c r="BNZ61" s="26"/>
      <c r="BOA61" s="26"/>
      <c r="BOB61" s="26"/>
      <c r="BOC61" s="26"/>
      <c r="BOD61" s="26"/>
      <c r="BOE61" s="26"/>
      <c r="BOF61" s="26"/>
      <c r="BOG61" s="26"/>
      <c r="BOH61" s="26"/>
      <c r="BOI61" s="26"/>
      <c r="BOJ61" s="26"/>
      <c r="BOK61" s="26"/>
      <c r="BOL61" s="26"/>
      <c r="BOM61" s="26"/>
      <c r="BON61" s="26"/>
      <c r="BOO61" s="26"/>
      <c r="BOP61" s="26"/>
      <c r="BOQ61" s="26"/>
      <c r="BOR61" s="26"/>
      <c r="BOS61" s="26"/>
      <c r="BOT61" s="26"/>
      <c r="BOU61" s="26"/>
      <c r="BOV61" s="26"/>
      <c r="BOW61" s="26"/>
      <c r="BOX61" s="26"/>
      <c r="BOY61" s="26"/>
      <c r="BOZ61" s="26"/>
      <c r="BPA61" s="26"/>
      <c r="BPB61" s="26"/>
      <c r="BPC61" s="26"/>
      <c r="BPD61" s="26"/>
      <c r="BPE61" s="26"/>
      <c r="BPF61" s="26"/>
      <c r="BPG61" s="26"/>
      <c r="BPH61" s="26"/>
      <c r="BPI61" s="26"/>
      <c r="BPJ61" s="26"/>
      <c r="BPK61" s="26"/>
      <c r="BPL61" s="26"/>
      <c r="BPM61" s="26"/>
      <c r="BPN61" s="26"/>
      <c r="BPO61" s="26"/>
      <c r="BPP61" s="26"/>
      <c r="BPQ61" s="26"/>
      <c r="BPR61" s="26"/>
      <c r="BPS61" s="26"/>
      <c r="BPT61" s="26"/>
      <c r="BPU61" s="26"/>
      <c r="BPV61" s="26"/>
      <c r="BPW61" s="26"/>
      <c r="BPX61" s="26"/>
      <c r="BPY61" s="26"/>
      <c r="BPZ61" s="26"/>
      <c r="BQA61" s="26"/>
      <c r="BQB61" s="26"/>
      <c r="BQC61" s="26"/>
      <c r="BQD61" s="26"/>
      <c r="BQE61" s="26"/>
      <c r="BQF61" s="26"/>
      <c r="BQG61" s="26"/>
      <c r="BQH61" s="26"/>
      <c r="BQI61" s="26"/>
      <c r="BQJ61" s="26"/>
      <c r="BQK61" s="26"/>
      <c r="BQL61" s="26"/>
      <c r="BQM61" s="26"/>
      <c r="BQN61" s="26"/>
      <c r="BQO61" s="26"/>
      <c r="BQP61" s="26"/>
      <c r="BQQ61" s="26"/>
      <c r="BQR61" s="26"/>
      <c r="BQS61" s="26"/>
      <c r="BQT61" s="26"/>
      <c r="BQU61" s="26"/>
      <c r="BQV61" s="26"/>
      <c r="BQW61" s="26"/>
      <c r="BQX61" s="26"/>
      <c r="BQY61" s="26"/>
      <c r="BQZ61" s="26"/>
      <c r="BRA61" s="26"/>
      <c r="BRB61" s="26"/>
      <c r="BRC61" s="26"/>
      <c r="BRD61" s="26"/>
      <c r="BRE61" s="26"/>
      <c r="BRF61" s="26"/>
      <c r="BRG61" s="26"/>
      <c r="BRH61" s="26"/>
      <c r="BRI61" s="26"/>
      <c r="BRJ61" s="26"/>
      <c r="BRK61" s="26"/>
      <c r="BRL61" s="26"/>
      <c r="BRM61" s="26"/>
      <c r="BRN61" s="26"/>
      <c r="BRO61" s="26"/>
      <c r="BRP61" s="26"/>
      <c r="BRQ61" s="26"/>
      <c r="BRR61" s="26"/>
      <c r="BRS61" s="26"/>
      <c r="BRT61" s="26"/>
      <c r="BRU61" s="26"/>
      <c r="BRV61" s="26"/>
      <c r="BRW61" s="26"/>
      <c r="BRX61" s="26"/>
      <c r="BRY61" s="26"/>
      <c r="BRZ61" s="26"/>
      <c r="BSA61" s="26"/>
      <c r="BSB61" s="26"/>
      <c r="BSC61" s="26"/>
      <c r="BSD61" s="26"/>
      <c r="BSE61" s="26"/>
      <c r="BSF61" s="26"/>
      <c r="BSG61" s="26"/>
      <c r="BSH61" s="26"/>
      <c r="BSI61" s="26"/>
      <c r="BSJ61" s="26"/>
      <c r="BSK61" s="26"/>
      <c r="BSL61" s="26"/>
      <c r="BSM61" s="26"/>
      <c r="BSN61" s="26"/>
      <c r="BSO61" s="26"/>
      <c r="BSP61" s="26"/>
      <c r="BSQ61" s="26"/>
      <c r="BSR61" s="26"/>
      <c r="BSS61" s="26"/>
      <c r="BST61" s="26"/>
      <c r="BSU61" s="26"/>
      <c r="BSV61" s="26"/>
      <c r="BSW61" s="26"/>
      <c r="BSX61" s="26"/>
      <c r="BSY61" s="26"/>
      <c r="BSZ61" s="26"/>
      <c r="BTA61" s="26"/>
      <c r="BTB61" s="26"/>
      <c r="BTC61" s="26"/>
      <c r="BTD61" s="26"/>
      <c r="BTE61" s="26"/>
      <c r="BTF61" s="26"/>
      <c r="BTG61" s="26"/>
      <c r="BTH61" s="26"/>
      <c r="BTI61" s="26"/>
      <c r="BTJ61" s="26"/>
      <c r="BTK61" s="26"/>
      <c r="BTL61" s="26"/>
      <c r="BTM61" s="26"/>
      <c r="BTN61" s="26"/>
      <c r="BTO61" s="26"/>
      <c r="BTP61" s="26"/>
      <c r="BTQ61" s="26"/>
      <c r="BTR61" s="26"/>
      <c r="BTS61" s="26"/>
      <c r="BTT61" s="26"/>
      <c r="BTU61" s="26"/>
      <c r="BTV61" s="26"/>
      <c r="BTW61" s="26"/>
      <c r="BTX61" s="26"/>
      <c r="BTY61" s="26"/>
      <c r="BTZ61" s="26"/>
      <c r="BUA61" s="26"/>
      <c r="BUB61" s="26"/>
      <c r="BUC61" s="26"/>
      <c r="BUD61" s="26"/>
      <c r="BUE61" s="26"/>
      <c r="BUF61" s="26"/>
      <c r="BUG61" s="26"/>
      <c r="BUH61" s="26"/>
      <c r="BUI61" s="26"/>
      <c r="BUJ61" s="26"/>
      <c r="BUK61" s="26"/>
      <c r="BUL61" s="26"/>
      <c r="BUM61" s="26"/>
      <c r="BUN61" s="26"/>
      <c r="BUO61" s="26"/>
      <c r="BUP61" s="26"/>
      <c r="BUQ61" s="26"/>
      <c r="BUR61" s="26"/>
      <c r="BUS61" s="26"/>
      <c r="BUT61" s="26"/>
      <c r="BUU61" s="26"/>
      <c r="BUV61" s="26"/>
      <c r="BUW61" s="26"/>
      <c r="BUX61" s="26"/>
      <c r="BUY61" s="26"/>
      <c r="BUZ61" s="26"/>
      <c r="BVA61" s="26"/>
      <c r="BVB61" s="26"/>
      <c r="BVC61" s="26"/>
      <c r="BVD61" s="26"/>
      <c r="BVE61" s="26"/>
      <c r="BVF61" s="26"/>
      <c r="BVG61" s="26"/>
      <c r="BVH61" s="26"/>
      <c r="BVI61" s="26"/>
      <c r="BVJ61" s="26"/>
      <c r="BVK61" s="26"/>
      <c r="BVL61" s="26"/>
      <c r="BVM61" s="26"/>
      <c r="BVN61" s="26"/>
      <c r="BVO61" s="26"/>
      <c r="BVP61" s="26"/>
      <c r="BVQ61" s="26"/>
      <c r="BVR61" s="26"/>
      <c r="BVS61" s="26"/>
      <c r="BVT61" s="26"/>
      <c r="BVU61" s="26"/>
      <c r="BVV61" s="26"/>
      <c r="BVW61" s="26"/>
      <c r="BVX61" s="26"/>
      <c r="BVY61" s="26"/>
      <c r="BVZ61" s="26"/>
      <c r="BWA61" s="26"/>
      <c r="BWB61" s="26"/>
      <c r="BWC61" s="26"/>
      <c r="BWD61" s="26"/>
      <c r="BWE61" s="26"/>
      <c r="BWF61" s="26"/>
      <c r="BWG61" s="26"/>
      <c r="BWH61" s="26"/>
      <c r="BWI61" s="26"/>
      <c r="BWJ61" s="26"/>
      <c r="BWK61" s="26"/>
      <c r="BWL61" s="26"/>
      <c r="BWM61" s="26"/>
      <c r="BWN61" s="26"/>
      <c r="BWO61" s="26"/>
      <c r="BWP61" s="26"/>
      <c r="BWQ61" s="26"/>
      <c r="BWR61" s="26"/>
      <c r="BWS61" s="26"/>
      <c r="BWT61" s="26"/>
      <c r="BWU61" s="26"/>
      <c r="BWV61" s="26"/>
      <c r="BWW61" s="26"/>
      <c r="BWX61" s="26"/>
      <c r="BWY61" s="26"/>
      <c r="BWZ61" s="26"/>
      <c r="BXA61" s="26"/>
      <c r="BXB61" s="26"/>
      <c r="BXC61" s="26"/>
      <c r="BXD61" s="26"/>
      <c r="BXE61" s="26"/>
      <c r="BXF61" s="26"/>
      <c r="BXG61" s="26"/>
      <c r="BXH61" s="26"/>
      <c r="BXI61" s="26"/>
      <c r="BXJ61" s="26"/>
      <c r="BXK61" s="26"/>
      <c r="BXL61" s="26"/>
      <c r="BXM61" s="26"/>
      <c r="BXN61" s="26"/>
      <c r="BXO61" s="26"/>
      <c r="BXP61" s="26"/>
      <c r="BXQ61" s="26"/>
      <c r="BXR61" s="26"/>
      <c r="BXS61" s="26"/>
      <c r="BXT61" s="26"/>
      <c r="BXU61" s="26"/>
      <c r="BXV61" s="26"/>
      <c r="BXW61" s="26"/>
      <c r="BXX61" s="26"/>
      <c r="BXY61" s="26"/>
      <c r="BXZ61" s="26"/>
      <c r="BYA61" s="26"/>
      <c r="BYB61" s="26"/>
      <c r="BYC61" s="26"/>
      <c r="BYD61" s="26"/>
      <c r="BYE61" s="26"/>
      <c r="BYF61" s="26"/>
      <c r="BYG61" s="26"/>
      <c r="BYH61" s="26"/>
      <c r="BYI61" s="26"/>
      <c r="BYJ61" s="26"/>
      <c r="BYK61" s="26"/>
      <c r="BYL61" s="26"/>
      <c r="BYM61" s="26"/>
      <c r="BYN61" s="26"/>
      <c r="BYO61" s="26"/>
      <c r="BYP61" s="26"/>
      <c r="BYQ61" s="26"/>
      <c r="BYR61" s="26"/>
      <c r="BYS61" s="26"/>
      <c r="BYT61" s="26"/>
      <c r="BYU61" s="26"/>
      <c r="BYV61" s="26"/>
      <c r="BYW61" s="26"/>
      <c r="BYX61" s="26"/>
      <c r="BYY61" s="26"/>
      <c r="BYZ61" s="26"/>
      <c r="BZA61" s="26"/>
      <c r="BZB61" s="26"/>
      <c r="BZC61" s="26"/>
      <c r="BZD61" s="26"/>
      <c r="BZE61" s="26"/>
      <c r="BZF61" s="26"/>
      <c r="BZG61" s="26"/>
      <c r="BZH61" s="26"/>
      <c r="BZI61" s="26"/>
      <c r="BZJ61" s="26"/>
      <c r="BZK61" s="26"/>
      <c r="BZL61" s="26"/>
      <c r="BZM61" s="26"/>
      <c r="BZN61" s="26"/>
      <c r="BZO61" s="26"/>
      <c r="BZP61" s="26"/>
      <c r="BZQ61" s="26"/>
      <c r="BZR61" s="26"/>
      <c r="BZS61" s="26"/>
      <c r="BZT61" s="26"/>
      <c r="BZU61" s="26"/>
      <c r="BZV61" s="26"/>
      <c r="BZW61" s="26"/>
      <c r="BZX61" s="26"/>
      <c r="BZY61" s="26"/>
      <c r="BZZ61" s="26"/>
      <c r="CAA61" s="26"/>
      <c r="CAB61" s="26"/>
      <c r="CAC61" s="26"/>
      <c r="CAD61" s="26"/>
      <c r="CAE61" s="26"/>
      <c r="CAF61" s="26"/>
      <c r="CAG61" s="26"/>
      <c r="CAH61" s="26"/>
      <c r="CAI61" s="26"/>
      <c r="CAJ61" s="26"/>
      <c r="CAK61" s="26"/>
      <c r="CAL61" s="26"/>
      <c r="CAM61" s="26"/>
      <c r="CAN61" s="26"/>
      <c r="CAO61" s="26"/>
      <c r="CAP61" s="26"/>
      <c r="CAQ61" s="26"/>
      <c r="CAR61" s="26"/>
      <c r="CAS61" s="26"/>
      <c r="CAT61" s="26"/>
      <c r="CAU61" s="26"/>
      <c r="CAV61" s="26"/>
      <c r="CAW61" s="26"/>
      <c r="CAX61" s="26"/>
      <c r="CAY61" s="26"/>
      <c r="CAZ61" s="26"/>
      <c r="CBA61" s="26"/>
      <c r="CBB61" s="26"/>
      <c r="CBC61" s="26"/>
      <c r="CBD61" s="26"/>
      <c r="CBE61" s="26"/>
      <c r="CBF61" s="26"/>
      <c r="CBG61" s="26"/>
      <c r="CBH61" s="26"/>
      <c r="CBI61" s="26"/>
      <c r="CBJ61" s="26"/>
      <c r="CBK61" s="26"/>
      <c r="CBL61" s="26"/>
      <c r="CBM61" s="26"/>
      <c r="CBN61" s="26"/>
      <c r="CBO61" s="26"/>
      <c r="CBP61" s="26"/>
      <c r="CBQ61" s="26"/>
      <c r="CBR61" s="26"/>
      <c r="CBS61" s="26"/>
      <c r="CBT61" s="26"/>
      <c r="CBU61" s="26"/>
      <c r="CBV61" s="26"/>
      <c r="CBW61" s="26"/>
      <c r="CBX61" s="26"/>
      <c r="CBY61" s="26"/>
      <c r="CBZ61" s="26"/>
      <c r="CCA61" s="26"/>
      <c r="CCB61" s="26"/>
      <c r="CCC61" s="26"/>
      <c r="CCD61" s="26"/>
      <c r="CCE61" s="26"/>
      <c r="CCF61" s="26"/>
      <c r="CCG61" s="26"/>
      <c r="CCH61" s="26"/>
      <c r="CCI61" s="26"/>
      <c r="CCJ61" s="26"/>
      <c r="CCK61" s="26"/>
      <c r="CCL61" s="26"/>
      <c r="CCM61" s="26"/>
      <c r="CCN61" s="26"/>
      <c r="CCO61" s="26"/>
      <c r="CCP61" s="26"/>
      <c r="CCQ61" s="26"/>
      <c r="CCR61" s="26"/>
      <c r="CCS61" s="26"/>
      <c r="CCT61" s="26"/>
      <c r="CCU61" s="26"/>
      <c r="CCV61" s="26"/>
      <c r="CCW61" s="26"/>
      <c r="CCX61" s="26"/>
      <c r="CCY61" s="26"/>
      <c r="CCZ61" s="26"/>
      <c r="CDA61" s="26"/>
      <c r="CDB61" s="26"/>
      <c r="CDC61" s="26"/>
      <c r="CDD61" s="26"/>
      <c r="CDE61" s="26"/>
      <c r="CDF61" s="26"/>
      <c r="CDG61" s="26"/>
      <c r="CDH61" s="26"/>
      <c r="CDI61" s="26"/>
      <c r="CDJ61" s="26"/>
      <c r="CDK61" s="26"/>
      <c r="CDL61" s="26"/>
      <c r="CDM61" s="26"/>
      <c r="CDN61" s="26"/>
      <c r="CDO61" s="26"/>
      <c r="CDP61" s="26"/>
      <c r="CDQ61" s="26"/>
      <c r="CDR61" s="26"/>
      <c r="CDS61" s="26"/>
      <c r="CDT61" s="26"/>
      <c r="CDU61" s="26"/>
      <c r="CDV61" s="26"/>
      <c r="CDW61" s="26"/>
      <c r="CDX61" s="26"/>
      <c r="CDY61" s="26"/>
      <c r="CDZ61" s="26"/>
      <c r="CEA61" s="26"/>
      <c r="CEB61" s="26"/>
      <c r="CEC61" s="26"/>
      <c r="CED61" s="26"/>
      <c r="CEE61" s="26"/>
      <c r="CEF61" s="26"/>
      <c r="CEG61" s="26"/>
      <c r="CEH61" s="26"/>
      <c r="CEI61" s="26"/>
      <c r="CEJ61" s="26"/>
      <c r="CEK61" s="26"/>
      <c r="CEL61" s="26"/>
      <c r="CEM61" s="26"/>
      <c r="CEN61" s="26"/>
      <c r="CEO61" s="26"/>
      <c r="CEP61" s="26"/>
      <c r="CEQ61" s="26"/>
      <c r="CER61" s="26"/>
      <c r="CES61" s="26"/>
      <c r="CET61" s="26"/>
      <c r="CEU61" s="26"/>
      <c r="CEV61" s="26"/>
      <c r="CEW61" s="26"/>
      <c r="CEX61" s="26"/>
      <c r="CEY61" s="26"/>
      <c r="CEZ61" s="26"/>
      <c r="CFA61" s="26"/>
      <c r="CFB61" s="26"/>
      <c r="CFC61" s="26"/>
      <c r="CFD61" s="26"/>
      <c r="CFE61" s="26"/>
      <c r="CFF61" s="26"/>
      <c r="CFG61" s="26"/>
      <c r="CFH61" s="26"/>
      <c r="CFI61" s="26"/>
      <c r="CFJ61" s="26"/>
      <c r="CFK61" s="26"/>
      <c r="CFL61" s="26"/>
      <c r="CFM61" s="26"/>
      <c r="CFN61" s="26"/>
      <c r="CFO61" s="26"/>
      <c r="CFP61" s="26"/>
      <c r="CFQ61" s="26"/>
      <c r="CFR61" s="26"/>
      <c r="CFS61" s="26"/>
      <c r="CFT61" s="26"/>
      <c r="CFU61" s="26"/>
      <c r="CFV61" s="26"/>
      <c r="CFW61" s="26"/>
      <c r="CFX61" s="26"/>
      <c r="CFY61" s="26"/>
      <c r="CFZ61" s="26"/>
      <c r="CGA61" s="26"/>
      <c r="CGB61" s="26"/>
      <c r="CGC61" s="26"/>
      <c r="CGD61" s="26"/>
      <c r="CGE61" s="26"/>
      <c r="CGF61" s="26"/>
      <c r="CGG61" s="26"/>
      <c r="CGH61" s="26"/>
      <c r="CGI61" s="26"/>
      <c r="CGJ61" s="26"/>
      <c r="CGK61" s="26"/>
      <c r="CGL61" s="26"/>
      <c r="CGM61" s="26"/>
      <c r="CGN61" s="26"/>
      <c r="CGO61" s="26"/>
      <c r="CGP61" s="26"/>
      <c r="CGQ61" s="26"/>
      <c r="CGR61" s="26"/>
      <c r="CGS61" s="26"/>
      <c r="CGT61" s="26"/>
      <c r="CGU61" s="26"/>
      <c r="CGV61" s="26"/>
      <c r="CGW61" s="26"/>
      <c r="CGX61" s="26"/>
      <c r="CGY61" s="26"/>
      <c r="CGZ61" s="26"/>
      <c r="CHA61" s="26"/>
      <c r="CHB61" s="26"/>
      <c r="CHC61" s="26"/>
      <c r="CHD61" s="26"/>
      <c r="CHE61" s="26"/>
      <c r="CHF61" s="26"/>
      <c r="CHG61" s="26"/>
      <c r="CHH61" s="26"/>
      <c r="CHI61" s="26"/>
      <c r="CHJ61" s="26"/>
      <c r="CHK61" s="26"/>
      <c r="CHL61" s="26"/>
      <c r="CHM61" s="26"/>
      <c r="CHN61" s="26"/>
      <c r="CHO61" s="26"/>
      <c r="CHP61" s="26"/>
      <c r="CHQ61" s="26"/>
      <c r="CHR61" s="26"/>
      <c r="CHS61" s="26"/>
      <c r="CHT61" s="26"/>
      <c r="CHU61" s="26"/>
      <c r="CHV61" s="26"/>
      <c r="CHW61" s="26"/>
      <c r="CHX61" s="26"/>
      <c r="CHY61" s="26"/>
      <c r="CHZ61" s="26"/>
      <c r="CIA61" s="26"/>
      <c r="CIB61" s="26"/>
      <c r="CIC61" s="26"/>
      <c r="CID61" s="26"/>
      <c r="CIE61" s="26"/>
      <c r="CIF61" s="26"/>
      <c r="CIG61" s="26"/>
      <c r="CIH61" s="26"/>
      <c r="CII61" s="26"/>
      <c r="CIJ61" s="26"/>
      <c r="CIK61" s="26"/>
      <c r="CIL61" s="26"/>
      <c r="CIM61" s="26"/>
      <c r="CIN61" s="26"/>
      <c r="CIO61" s="26"/>
      <c r="CIP61" s="26"/>
      <c r="CIQ61" s="26"/>
      <c r="CIR61" s="26"/>
      <c r="CIS61" s="26"/>
      <c r="CIT61" s="26"/>
      <c r="CIU61" s="26"/>
      <c r="CIV61" s="26"/>
      <c r="CIW61" s="26"/>
      <c r="CIX61" s="26"/>
      <c r="CIY61" s="26"/>
      <c r="CIZ61" s="26"/>
      <c r="CJA61" s="26"/>
      <c r="CJB61" s="26"/>
      <c r="CJC61" s="26"/>
      <c r="CJD61" s="26"/>
      <c r="CJE61" s="26"/>
      <c r="CJF61" s="26"/>
      <c r="CJG61" s="26"/>
      <c r="CJH61" s="26"/>
      <c r="CJI61" s="26"/>
      <c r="CJJ61" s="26"/>
      <c r="CJK61" s="26"/>
      <c r="CJL61" s="26"/>
      <c r="CJM61" s="26"/>
      <c r="CJN61" s="26"/>
      <c r="CJO61" s="26"/>
      <c r="CJP61" s="26"/>
      <c r="CJQ61" s="26"/>
      <c r="CJR61" s="26"/>
      <c r="CJS61" s="26"/>
      <c r="CJT61" s="26"/>
      <c r="CJU61" s="26"/>
      <c r="CJV61" s="26"/>
      <c r="CJW61" s="26"/>
      <c r="CJX61" s="26"/>
      <c r="CJY61" s="26"/>
      <c r="CJZ61" s="26"/>
      <c r="CKA61" s="26"/>
      <c r="CKB61" s="26"/>
      <c r="CKC61" s="26"/>
      <c r="CKD61" s="26"/>
      <c r="CKE61" s="26"/>
      <c r="CKF61" s="26"/>
      <c r="CKG61" s="26"/>
      <c r="CKH61" s="26"/>
      <c r="CKI61" s="26"/>
      <c r="CKJ61" s="26"/>
      <c r="CKK61" s="26"/>
      <c r="CKL61" s="26"/>
      <c r="CKM61" s="26"/>
      <c r="CKN61" s="26"/>
      <c r="CKO61" s="26"/>
      <c r="CKP61" s="26"/>
      <c r="CKQ61" s="26"/>
      <c r="CKR61" s="26"/>
      <c r="CKS61" s="26"/>
      <c r="CKT61" s="26"/>
      <c r="CKU61" s="26"/>
      <c r="CKV61" s="26"/>
      <c r="CKW61" s="26"/>
      <c r="CKX61" s="26"/>
      <c r="CKY61" s="26"/>
      <c r="CKZ61" s="26"/>
      <c r="CLA61" s="26"/>
      <c r="CLB61" s="26"/>
      <c r="CLC61" s="26"/>
      <c r="CLD61" s="26"/>
      <c r="CLE61" s="26"/>
      <c r="CLF61" s="26"/>
      <c r="CLG61" s="26"/>
      <c r="CLH61" s="26"/>
      <c r="CLI61" s="26"/>
      <c r="CLJ61" s="26"/>
      <c r="CLK61" s="26"/>
      <c r="CLL61" s="26"/>
      <c r="CLM61" s="26"/>
      <c r="CLN61" s="26"/>
      <c r="CLO61" s="26"/>
      <c r="CLP61" s="26"/>
      <c r="CLQ61" s="26"/>
      <c r="CLR61" s="26"/>
      <c r="CLS61" s="26"/>
      <c r="CLT61" s="26"/>
      <c r="CLU61" s="26"/>
      <c r="CLV61" s="26"/>
      <c r="CLW61" s="26"/>
      <c r="CLX61" s="26"/>
      <c r="CLY61" s="26"/>
      <c r="CLZ61" s="26"/>
      <c r="CMA61" s="26"/>
      <c r="CMB61" s="26"/>
      <c r="CMC61" s="26"/>
      <c r="CMD61" s="26"/>
      <c r="CME61" s="26"/>
      <c r="CMF61" s="26"/>
      <c r="CMG61" s="26"/>
      <c r="CMH61" s="26"/>
      <c r="CMI61" s="26"/>
      <c r="CMJ61" s="26"/>
      <c r="CMK61" s="26"/>
      <c r="CML61" s="26"/>
      <c r="CMM61" s="26"/>
      <c r="CMN61" s="26"/>
      <c r="CMO61" s="26"/>
      <c r="CMP61" s="26"/>
      <c r="CMQ61" s="26"/>
      <c r="CMR61" s="26"/>
      <c r="CMS61" s="26"/>
      <c r="CMT61" s="26"/>
      <c r="CMU61" s="26"/>
      <c r="CMV61" s="26"/>
      <c r="CMW61" s="26"/>
      <c r="CMX61" s="26"/>
      <c r="CMY61" s="26"/>
      <c r="CMZ61" s="26"/>
      <c r="CNA61" s="26"/>
      <c r="CNB61" s="26"/>
      <c r="CNC61" s="26"/>
      <c r="CND61" s="26"/>
      <c r="CNE61" s="26"/>
      <c r="CNF61" s="26"/>
      <c r="CNG61" s="26"/>
      <c r="CNH61" s="26"/>
      <c r="CNI61" s="26"/>
      <c r="CNJ61" s="26"/>
      <c r="CNK61" s="26"/>
      <c r="CNL61" s="26"/>
      <c r="CNM61" s="26"/>
      <c r="CNN61" s="26"/>
      <c r="CNO61" s="26"/>
      <c r="CNP61" s="26"/>
      <c r="CNQ61" s="26"/>
      <c r="CNR61" s="26"/>
      <c r="CNS61" s="26"/>
      <c r="CNT61" s="26"/>
      <c r="CNU61" s="26"/>
      <c r="CNV61" s="26"/>
      <c r="CNW61" s="26"/>
      <c r="CNX61" s="26"/>
      <c r="CNY61" s="26"/>
      <c r="CNZ61" s="26"/>
      <c r="COA61" s="26"/>
      <c r="COB61" s="26"/>
      <c r="COC61" s="26"/>
      <c r="COD61" s="26"/>
      <c r="COE61" s="26"/>
      <c r="COF61" s="26"/>
      <c r="COG61" s="26"/>
      <c r="COH61" s="26"/>
      <c r="COI61" s="26"/>
      <c r="COJ61" s="26"/>
      <c r="COK61" s="26"/>
      <c r="COL61" s="26"/>
      <c r="COM61" s="26"/>
      <c r="CON61" s="26"/>
      <c r="COO61" s="26"/>
      <c r="COP61" s="26"/>
      <c r="COQ61" s="26"/>
      <c r="COR61" s="26"/>
      <c r="COS61" s="26"/>
      <c r="COT61" s="26"/>
      <c r="COU61" s="26"/>
      <c r="COV61" s="26"/>
      <c r="COW61" s="26"/>
      <c r="COX61" s="26"/>
      <c r="COY61" s="26"/>
      <c r="COZ61" s="26"/>
      <c r="CPA61" s="26"/>
      <c r="CPB61" s="26"/>
      <c r="CPC61" s="26"/>
      <c r="CPD61" s="26"/>
      <c r="CPE61" s="26"/>
      <c r="CPF61" s="26"/>
      <c r="CPG61" s="26"/>
      <c r="CPH61" s="26"/>
      <c r="CPI61" s="26"/>
      <c r="CPJ61" s="26"/>
      <c r="CPK61" s="26"/>
      <c r="CPL61" s="26"/>
      <c r="CPM61" s="26"/>
      <c r="CPN61" s="26"/>
      <c r="CPO61" s="26"/>
      <c r="CPP61" s="26"/>
      <c r="CPQ61" s="26"/>
      <c r="CPR61" s="26"/>
      <c r="CPS61" s="26"/>
      <c r="CPT61" s="26"/>
      <c r="CPU61" s="26"/>
      <c r="CPV61" s="26"/>
      <c r="CPW61" s="26"/>
      <c r="CPX61" s="26"/>
      <c r="CPY61" s="26"/>
      <c r="CPZ61" s="26"/>
      <c r="CQA61" s="26"/>
      <c r="CQB61" s="26"/>
      <c r="CQC61" s="26"/>
      <c r="CQD61" s="26"/>
      <c r="CQE61" s="26"/>
      <c r="CQF61" s="26"/>
      <c r="CQG61" s="26"/>
      <c r="CQH61" s="26"/>
      <c r="CQI61" s="26"/>
      <c r="CQJ61" s="26"/>
      <c r="CQK61" s="26"/>
      <c r="CQL61" s="26"/>
      <c r="CQM61" s="26"/>
      <c r="CQN61" s="26"/>
      <c r="CQO61" s="26"/>
      <c r="CQP61" s="26"/>
      <c r="CQQ61" s="26"/>
      <c r="CQR61" s="26"/>
      <c r="CQS61" s="26"/>
      <c r="CQT61" s="26"/>
      <c r="CQU61" s="26"/>
      <c r="CQV61" s="26"/>
      <c r="CQW61" s="26"/>
      <c r="CQX61" s="26"/>
      <c r="CQY61" s="26"/>
      <c r="CQZ61" s="26"/>
      <c r="CRA61" s="26"/>
      <c r="CRB61" s="26"/>
      <c r="CRC61" s="26"/>
      <c r="CRD61" s="26"/>
      <c r="CRE61" s="26"/>
      <c r="CRF61" s="26"/>
      <c r="CRG61" s="26"/>
      <c r="CRH61" s="26"/>
      <c r="CRI61" s="26"/>
      <c r="CRJ61" s="26"/>
      <c r="CRK61" s="26"/>
      <c r="CRL61" s="26"/>
      <c r="CRM61" s="26"/>
      <c r="CRN61" s="26"/>
      <c r="CRO61" s="26"/>
      <c r="CRP61" s="26"/>
      <c r="CRQ61" s="26"/>
      <c r="CRR61" s="26"/>
      <c r="CRS61" s="26"/>
      <c r="CRT61" s="26"/>
      <c r="CRU61" s="26"/>
      <c r="CRV61" s="26"/>
      <c r="CRW61" s="26"/>
      <c r="CRX61" s="26"/>
      <c r="CRY61" s="26"/>
      <c r="CRZ61" s="26"/>
      <c r="CSA61" s="26"/>
      <c r="CSB61" s="26"/>
      <c r="CSC61" s="26"/>
      <c r="CSD61" s="26"/>
      <c r="CSE61" s="26"/>
      <c r="CSF61" s="26"/>
      <c r="CSG61" s="26"/>
      <c r="CSH61" s="26"/>
      <c r="CSI61" s="26"/>
      <c r="CSJ61" s="26"/>
      <c r="CSK61" s="26"/>
      <c r="CSL61" s="26"/>
      <c r="CSM61" s="26"/>
      <c r="CSN61" s="26"/>
      <c r="CSO61" s="26"/>
      <c r="CSP61" s="26"/>
      <c r="CSQ61" s="26"/>
      <c r="CSR61" s="26"/>
      <c r="CSS61" s="26"/>
      <c r="CST61" s="26"/>
      <c r="CSU61" s="26"/>
      <c r="CSV61" s="26"/>
      <c r="CSW61" s="26"/>
      <c r="CSX61" s="26"/>
      <c r="CSY61" s="26"/>
      <c r="CSZ61" s="26"/>
      <c r="CTA61" s="26"/>
      <c r="CTB61" s="26"/>
      <c r="CTC61" s="26"/>
      <c r="CTD61" s="26"/>
      <c r="CTE61" s="26"/>
      <c r="CTF61" s="26"/>
      <c r="CTG61" s="26"/>
      <c r="CTH61" s="26"/>
      <c r="CTI61" s="26"/>
      <c r="CTJ61" s="26"/>
      <c r="CTK61" s="26"/>
      <c r="CTL61" s="26"/>
      <c r="CTM61" s="26"/>
      <c r="CTN61" s="26"/>
      <c r="CTO61" s="26"/>
      <c r="CTP61" s="26"/>
      <c r="CTQ61" s="26"/>
      <c r="CTR61" s="26"/>
      <c r="CTS61" s="26"/>
      <c r="CTT61" s="26"/>
      <c r="CTU61" s="26"/>
      <c r="CTV61" s="26"/>
      <c r="CTW61" s="26"/>
      <c r="CTX61" s="26"/>
      <c r="CTY61" s="26"/>
      <c r="CTZ61" s="26"/>
      <c r="CUA61" s="26"/>
      <c r="CUB61" s="26"/>
      <c r="CUC61" s="26"/>
      <c r="CUD61" s="26"/>
      <c r="CUE61" s="26"/>
      <c r="CUF61" s="26"/>
      <c r="CUG61" s="26"/>
      <c r="CUH61" s="26"/>
      <c r="CUI61" s="26"/>
      <c r="CUJ61" s="26"/>
      <c r="CUK61" s="26"/>
      <c r="CUL61" s="26"/>
      <c r="CUM61" s="26"/>
      <c r="CUN61" s="26"/>
      <c r="CUO61" s="26"/>
      <c r="CUP61" s="26"/>
      <c r="CUQ61" s="26"/>
      <c r="CUR61" s="26"/>
      <c r="CUS61" s="26"/>
      <c r="CUT61" s="26"/>
      <c r="CUU61" s="26"/>
      <c r="CUV61" s="26"/>
      <c r="CUW61" s="26"/>
      <c r="CUX61" s="26"/>
      <c r="CUY61" s="26"/>
      <c r="CUZ61" s="26"/>
      <c r="CVA61" s="26"/>
      <c r="CVB61" s="26"/>
      <c r="CVC61" s="26"/>
      <c r="CVD61" s="26"/>
      <c r="CVE61" s="26"/>
      <c r="CVF61" s="26"/>
      <c r="CVG61" s="26"/>
      <c r="CVH61" s="26"/>
      <c r="CVI61" s="26"/>
      <c r="CVJ61" s="26"/>
      <c r="CVK61" s="26"/>
      <c r="CVL61" s="26"/>
      <c r="CVM61" s="26"/>
      <c r="CVN61" s="26"/>
      <c r="CVO61" s="26"/>
      <c r="CVP61" s="26"/>
      <c r="CVQ61" s="26"/>
      <c r="CVR61" s="26"/>
      <c r="CVS61" s="26"/>
      <c r="CVT61" s="26"/>
      <c r="CVU61" s="26"/>
      <c r="CVV61" s="26"/>
      <c r="CVW61" s="26"/>
      <c r="CVX61" s="26"/>
      <c r="CVY61" s="26"/>
      <c r="CVZ61" s="26"/>
      <c r="CWA61" s="26"/>
      <c r="CWB61" s="26"/>
      <c r="CWC61" s="26"/>
      <c r="CWD61" s="26"/>
      <c r="CWE61" s="26"/>
      <c r="CWF61" s="26"/>
      <c r="CWG61" s="26"/>
      <c r="CWH61" s="26"/>
      <c r="CWI61" s="26"/>
      <c r="CWJ61" s="26"/>
      <c r="CWK61" s="26"/>
      <c r="CWL61" s="26"/>
      <c r="CWM61" s="26"/>
      <c r="CWN61" s="26"/>
      <c r="CWO61" s="26"/>
      <c r="CWP61" s="26"/>
      <c r="CWQ61" s="26"/>
      <c r="CWR61" s="26"/>
      <c r="CWS61" s="26"/>
      <c r="CWT61" s="26"/>
      <c r="CWU61" s="26"/>
      <c r="CWV61" s="26"/>
      <c r="CWW61" s="26"/>
      <c r="CWX61" s="26"/>
      <c r="CWY61" s="26"/>
      <c r="CWZ61" s="26"/>
      <c r="CXA61" s="26"/>
      <c r="CXB61" s="26"/>
      <c r="CXC61" s="26"/>
      <c r="CXD61" s="26"/>
      <c r="CXE61" s="26"/>
      <c r="CXF61" s="26"/>
      <c r="CXG61" s="26"/>
      <c r="CXH61" s="26"/>
      <c r="CXI61" s="26"/>
      <c r="CXJ61" s="26"/>
      <c r="CXK61" s="26"/>
      <c r="CXL61" s="26"/>
      <c r="CXM61" s="26"/>
      <c r="CXN61" s="26"/>
      <c r="CXO61" s="26"/>
      <c r="CXP61" s="26"/>
      <c r="CXQ61" s="26"/>
      <c r="CXR61" s="26"/>
      <c r="CXS61" s="26"/>
      <c r="CXT61" s="26"/>
      <c r="CXU61" s="26"/>
      <c r="CXV61" s="26"/>
      <c r="CXW61" s="26"/>
      <c r="CXX61" s="26"/>
      <c r="CXY61" s="26"/>
      <c r="CXZ61" s="26"/>
      <c r="CYA61" s="26"/>
      <c r="CYB61" s="26"/>
      <c r="CYC61" s="26"/>
      <c r="CYD61" s="26"/>
      <c r="CYE61" s="26"/>
      <c r="CYF61" s="26"/>
      <c r="CYG61" s="26"/>
      <c r="CYH61" s="26"/>
      <c r="CYI61" s="26"/>
      <c r="CYJ61" s="26"/>
      <c r="CYK61" s="26"/>
      <c r="CYL61" s="26"/>
      <c r="CYM61" s="26"/>
      <c r="CYN61" s="26"/>
      <c r="CYO61" s="26"/>
      <c r="CYP61" s="26"/>
      <c r="CYQ61" s="26"/>
      <c r="CYR61" s="26"/>
      <c r="CYS61" s="26"/>
      <c r="CYT61" s="26"/>
      <c r="CYU61" s="26"/>
      <c r="CYV61" s="26"/>
      <c r="CYW61" s="26"/>
      <c r="CYX61" s="26"/>
      <c r="CYY61" s="26"/>
      <c r="CYZ61" s="26"/>
      <c r="CZA61" s="26"/>
      <c r="CZB61" s="26"/>
      <c r="CZC61" s="26"/>
      <c r="CZD61" s="26"/>
      <c r="CZE61" s="26"/>
      <c r="CZF61" s="26"/>
      <c r="CZG61" s="26"/>
      <c r="CZH61" s="26"/>
      <c r="CZI61" s="26"/>
      <c r="CZJ61" s="26"/>
      <c r="CZK61" s="26"/>
      <c r="CZL61" s="26"/>
      <c r="CZM61" s="26"/>
      <c r="CZN61" s="26"/>
      <c r="CZO61" s="26"/>
      <c r="CZP61" s="26"/>
      <c r="CZQ61" s="26"/>
      <c r="CZR61" s="26"/>
      <c r="CZS61" s="26"/>
      <c r="CZT61" s="26"/>
      <c r="CZU61" s="26"/>
      <c r="CZV61" s="26"/>
      <c r="CZW61" s="26"/>
      <c r="CZX61" s="26"/>
      <c r="CZY61" s="26"/>
      <c r="CZZ61" s="26"/>
      <c r="DAA61" s="26"/>
      <c r="DAB61" s="26"/>
      <c r="DAC61" s="26"/>
      <c r="DAD61" s="26"/>
      <c r="DAE61" s="26"/>
      <c r="DAF61" s="26"/>
      <c r="DAG61" s="26"/>
      <c r="DAH61" s="26"/>
      <c r="DAI61" s="26"/>
      <c r="DAJ61" s="26"/>
      <c r="DAK61" s="26"/>
      <c r="DAL61" s="26"/>
      <c r="DAM61" s="26"/>
      <c r="DAN61" s="26"/>
      <c r="DAO61" s="26"/>
      <c r="DAP61" s="26"/>
      <c r="DAQ61" s="26"/>
      <c r="DAR61" s="26"/>
      <c r="DAS61" s="26"/>
      <c r="DAT61" s="26"/>
      <c r="DAU61" s="26"/>
      <c r="DAV61" s="26"/>
      <c r="DAW61" s="26"/>
      <c r="DAX61" s="26"/>
      <c r="DAY61" s="26"/>
      <c r="DAZ61" s="26"/>
      <c r="DBA61" s="26"/>
      <c r="DBB61" s="26"/>
      <c r="DBC61" s="26"/>
      <c r="DBD61" s="26"/>
      <c r="DBE61" s="26"/>
      <c r="DBF61" s="26"/>
      <c r="DBG61" s="26"/>
      <c r="DBH61" s="26"/>
      <c r="DBI61" s="26"/>
      <c r="DBJ61" s="26"/>
      <c r="DBK61" s="26"/>
      <c r="DBL61" s="26"/>
      <c r="DBM61" s="26"/>
      <c r="DBN61" s="26"/>
      <c r="DBO61" s="26"/>
      <c r="DBP61" s="26"/>
      <c r="DBQ61" s="26"/>
      <c r="DBR61" s="26"/>
      <c r="DBS61" s="26"/>
      <c r="DBT61" s="26"/>
      <c r="DBU61" s="26"/>
      <c r="DBV61" s="26"/>
      <c r="DBW61" s="26"/>
      <c r="DBX61" s="26"/>
      <c r="DBY61" s="26"/>
      <c r="DBZ61" s="26"/>
      <c r="DCA61" s="26"/>
      <c r="DCB61" s="26"/>
      <c r="DCC61" s="26"/>
      <c r="DCD61" s="26"/>
      <c r="DCE61" s="26"/>
      <c r="DCF61" s="26"/>
      <c r="DCG61" s="26"/>
      <c r="DCH61" s="26"/>
      <c r="DCI61" s="26"/>
      <c r="DCJ61" s="26"/>
      <c r="DCK61" s="26"/>
      <c r="DCL61" s="26"/>
      <c r="DCM61" s="26"/>
      <c r="DCN61" s="26"/>
      <c r="DCO61" s="26"/>
      <c r="DCP61" s="26"/>
      <c r="DCQ61" s="26"/>
      <c r="DCR61" s="26"/>
      <c r="DCS61" s="26"/>
      <c r="DCT61" s="26"/>
      <c r="DCU61" s="26"/>
      <c r="DCV61" s="26"/>
      <c r="DCW61" s="26"/>
      <c r="DCX61" s="26"/>
      <c r="DCY61" s="26"/>
      <c r="DCZ61" s="26"/>
      <c r="DDA61" s="26"/>
      <c r="DDB61" s="26"/>
      <c r="DDC61" s="26"/>
      <c r="DDD61" s="26"/>
      <c r="DDE61" s="26"/>
      <c r="DDF61" s="26"/>
      <c r="DDG61" s="26"/>
      <c r="DDH61" s="26"/>
      <c r="DDI61" s="26"/>
      <c r="DDJ61" s="26"/>
      <c r="DDK61" s="26"/>
      <c r="DDL61" s="26"/>
      <c r="DDM61" s="26"/>
      <c r="DDN61" s="26"/>
      <c r="DDO61" s="26"/>
      <c r="DDP61" s="26"/>
      <c r="DDQ61" s="26"/>
      <c r="DDR61" s="26"/>
      <c r="DDS61" s="26"/>
      <c r="DDT61" s="26"/>
      <c r="DDU61" s="26"/>
      <c r="DDV61" s="26"/>
      <c r="DDW61" s="26"/>
      <c r="DDX61" s="26"/>
      <c r="DDY61" s="26"/>
      <c r="DDZ61" s="26"/>
      <c r="DEA61" s="26"/>
      <c r="DEB61" s="26"/>
      <c r="DEC61" s="26"/>
      <c r="DED61" s="26"/>
      <c r="DEE61" s="26"/>
      <c r="DEF61" s="26"/>
      <c r="DEG61" s="26"/>
      <c r="DEH61" s="26"/>
      <c r="DEI61" s="26"/>
      <c r="DEJ61" s="26"/>
      <c r="DEK61" s="26"/>
      <c r="DEL61" s="26"/>
      <c r="DEM61" s="26"/>
      <c r="DEN61" s="26"/>
      <c r="DEO61" s="26"/>
      <c r="DEP61" s="26"/>
      <c r="DEQ61" s="26"/>
      <c r="DER61" s="26"/>
      <c r="DES61" s="26"/>
      <c r="DET61" s="26"/>
      <c r="DEU61" s="26"/>
      <c r="DEV61" s="26"/>
      <c r="DEW61" s="26"/>
      <c r="DEX61" s="26"/>
      <c r="DEY61" s="26"/>
      <c r="DEZ61" s="26"/>
      <c r="DFA61" s="26"/>
      <c r="DFB61" s="26"/>
      <c r="DFC61" s="26"/>
      <c r="DFD61" s="26"/>
      <c r="DFE61" s="26"/>
      <c r="DFF61" s="26"/>
      <c r="DFG61" s="26"/>
      <c r="DFH61" s="26"/>
      <c r="DFI61" s="26"/>
      <c r="DFJ61" s="26"/>
      <c r="DFK61" s="26"/>
      <c r="DFL61" s="26"/>
      <c r="DFM61" s="26"/>
      <c r="DFN61" s="26"/>
      <c r="DFO61" s="26"/>
      <c r="DFP61" s="26"/>
      <c r="DFQ61" s="26"/>
      <c r="DFR61" s="26"/>
      <c r="DFS61" s="26"/>
      <c r="DFT61" s="26"/>
      <c r="DFU61" s="26"/>
      <c r="DFV61" s="26"/>
      <c r="DFW61" s="26"/>
      <c r="DFX61" s="26"/>
      <c r="DFY61" s="26"/>
      <c r="DFZ61" s="26"/>
      <c r="DGA61" s="26"/>
      <c r="DGB61" s="26"/>
      <c r="DGC61" s="26"/>
      <c r="DGD61" s="26"/>
      <c r="DGE61" s="26"/>
      <c r="DGF61" s="26"/>
      <c r="DGG61" s="26"/>
      <c r="DGH61" s="26"/>
      <c r="DGI61" s="26"/>
      <c r="DGJ61" s="26"/>
      <c r="DGK61" s="26"/>
      <c r="DGL61" s="26"/>
      <c r="DGM61" s="26"/>
      <c r="DGN61" s="26"/>
      <c r="DGO61" s="26"/>
      <c r="DGP61" s="26"/>
      <c r="DGQ61" s="26"/>
      <c r="DGR61" s="26"/>
      <c r="DGS61" s="26"/>
      <c r="DGT61" s="26"/>
      <c r="DGU61" s="26"/>
      <c r="DGV61" s="26"/>
      <c r="DGW61" s="26"/>
      <c r="DGX61" s="26"/>
      <c r="DGY61" s="26"/>
      <c r="DGZ61" s="26"/>
      <c r="DHA61" s="26"/>
      <c r="DHB61" s="26"/>
      <c r="DHC61" s="26"/>
      <c r="DHD61" s="26"/>
      <c r="DHE61" s="26"/>
      <c r="DHF61" s="26"/>
      <c r="DHG61" s="26"/>
      <c r="DHH61" s="26"/>
      <c r="DHI61" s="26"/>
      <c r="DHJ61" s="26"/>
      <c r="DHK61" s="26"/>
      <c r="DHL61" s="26"/>
      <c r="DHM61" s="26"/>
      <c r="DHN61" s="26"/>
      <c r="DHO61" s="26"/>
      <c r="DHP61" s="26"/>
      <c r="DHQ61" s="26"/>
      <c r="DHR61" s="26"/>
      <c r="DHS61" s="26"/>
      <c r="DHT61" s="26"/>
      <c r="DHU61" s="26"/>
      <c r="DHV61" s="26"/>
      <c r="DHW61" s="26"/>
      <c r="DHX61" s="26"/>
      <c r="DHY61" s="26"/>
      <c r="DHZ61" s="26"/>
      <c r="DIA61" s="26"/>
      <c r="DIB61" s="26"/>
      <c r="DIC61" s="26"/>
      <c r="DID61" s="26"/>
      <c r="DIE61" s="26"/>
      <c r="DIF61" s="26"/>
      <c r="DIG61" s="26"/>
      <c r="DIH61" s="26"/>
      <c r="DII61" s="26"/>
      <c r="DIJ61" s="26"/>
      <c r="DIK61" s="26"/>
      <c r="DIL61" s="26"/>
      <c r="DIM61" s="26"/>
      <c r="DIN61" s="26"/>
      <c r="DIO61" s="26"/>
      <c r="DIP61" s="26"/>
      <c r="DIQ61" s="26"/>
      <c r="DIR61" s="26"/>
      <c r="DIS61" s="26"/>
      <c r="DIT61" s="26"/>
      <c r="DIU61" s="26"/>
      <c r="DIV61" s="26"/>
      <c r="DIW61" s="26"/>
      <c r="DIX61" s="26"/>
      <c r="DIY61" s="26"/>
      <c r="DIZ61" s="26"/>
      <c r="DJA61" s="26"/>
      <c r="DJB61" s="26"/>
      <c r="DJC61" s="26"/>
      <c r="DJD61" s="26"/>
      <c r="DJE61" s="26"/>
      <c r="DJF61" s="26"/>
      <c r="DJG61" s="26"/>
      <c r="DJH61" s="26"/>
      <c r="DJI61" s="26"/>
      <c r="DJJ61" s="26"/>
      <c r="DJK61" s="26"/>
      <c r="DJL61" s="26"/>
      <c r="DJM61" s="26"/>
      <c r="DJN61" s="26"/>
      <c r="DJO61" s="26"/>
      <c r="DJP61" s="26"/>
      <c r="DJQ61" s="26"/>
      <c r="DJR61" s="26"/>
      <c r="DJS61" s="26"/>
      <c r="DJT61" s="26"/>
      <c r="DJU61" s="26"/>
      <c r="DJV61" s="26"/>
      <c r="DJW61" s="26"/>
      <c r="DJX61" s="26"/>
      <c r="DJY61" s="26"/>
      <c r="DJZ61" s="26"/>
      <c r="DKA61" s="26"/>
      <c r="DKB61" s="26"/>
      <c r="DKC61" s="26"/>
      <c r="DKD61" s="26"/>
      <c r="DKE61" s="26"/>
      <c r="DKF61" s="26"/>
      <c r="DKG61" s="26"/>
      <c r="DKH61" s="26"/>
      <c r="DKI61" s="26"/>
      <c r="DKJ61" s="26"/>
      <c r="DKK61" s="26"/>
      <c r="DKL61" s="26"/>
      <c r="DKM61" s="26"/>
      <c r="DKN61" s="26"/>
      <c r="DKO61" s="26"/>
      <c r="DKP61" s="26"/>
      <c r="DKQ61" s="26"/>
      <c r="DKR61" s="26"/>
      <c r="DKS61" s="26"/>
      <c r="DKT61" s="26"/>
      <c r="DKU61" s="26"/>
      <c r="DKV61" s="26"/>
      <c r="DKW61" s="26"/>
      <c r="DKX61" s="26"/>
      <c r="DKY61" s="26"/>
      <c r="DKZ61" s="26"/>
      <c r="DLA61" s="26"/>
      <c r="DLB61" s="26"/>
      <c r="DLC61" s="26"/>
      <c r="DLD61" s="26"/>
      <c r="DLE61" s="26"/>
      <c r="DLF61" s="26"/>
      <c r="DLG61" s="26"/>
      <c r="DLH61" s="26"/>
      <c r="DLI61" s="26"/>
      <c r="DLJ61" s="26"/>
      <c r="DLK61" s="26"/>
      <c r="DLL61" s="26"/>
      <c r="DLM61" s="26"/>
      <c r="DLN61" s="26"/>
      <c r="DLO61" s="26"/>
      <c r="DLP61" s="26"/>
      <c r="DLQ61" s="26"/>
      <c r="DLR61" s="26"/>
      <c r="DLS61" s="26"/>
      <c r="DLT61" s="26"/>
      <c r="DLU61" s="26"/>
      <c r="DLV61" s="26"/>
      <c r="DLW61" s="26"/>
      <c r="DLX61" s="26"/>
      <c r="DLY61" s="26"/>
      <c r="DLZ61" s="26"/>
      <c r="DMA61" s="26"/>
      <c r="DMB61" s="26"/>
      <c r="DMC61" s="26"/>
      <c r="DMD61" s="26"/>
      <c r="DME61" s="26"/>
      <c r="DMF61" s="26"/>
      <c r="DMG61" s="26"/>
      <c r="DMH61" s="26"/>
      <c r="DMI61" s="26"/>
      <c r="DMJ61" s="26"/>
      <c r="DMK61" s="26"/>
      <c r="DML61" s="26"/>
      <c r="DMM61" s="26"/>
      <c r="DMN61" s="26"/>
      <c r="DMO61" s="26"/>
      <c r="DMP61" s="26"/>
      <c r="DMQ61" s="26"/>
      <c r="DMR61" s="26"/>
      <c r="DMS61" s="26"/>
      <c r="DMT61" s="26"/>
      <c r="DMU61" s="26"/>
      <c r="DMV61" s="26"/>
      <c r="DMW61" s="26"/>
      <c r="DMX61" s="26"/>
      <c r="DMY61" s="26"/>
      <c r="DMZ61" s="26"/>
      <c r="DNA61" s="26"/>
      <c r="DNB61" s="26"/>
      <c r="DNC61" s="26"/>
      <c r="DND61" s="26"/>
      <c r="DNE61" s="26"/>
      <c r="DNF61" s="26"/>
      <c r="DNG61" s="26"/>
      <c r="DNH61" s="26"/>
      <c r="DNI61" s="26"/>
      <c r="DNJ61" s="26"/>
      <c r="DNK61" s="26"/>
      <c r="DNL61" s="26"/>
      <c r="DNM61" s="26"/>
      <c r="DNN61" s="26"/>
      <c r="DNO61" s="26"/>
      <c r="DNP61" s="26"/>
      <c r="DNQ61" s="26"/>
      <c r="DNR61" s="26"/>
      <c r="DNS61" s="26"/>
      <c r="DNT61" s="26"/>
      <c r="DNU61" s="26"/>
      <c r="DNV61" s="26"/>
      <c r="DNW61" s="26"/>
      <c r="DNX61" s="26"/>
      <c r="DNY61" s="26"/>
      <c r="DNZ61" s="26"/>
      <c r="DOA61" s="26"/>
      <c r="DOB61" s="26"/>
      <c r="DOC61" s="26"/>
      <c r="DOD61" s="26"/>
      <c r="DOE61" s="26"/>
      <c r="DOF61" s="26"/>
      <c r="DOG61" s="26"/>
      <c r="DOH61" s="26"/>
      <c r="DOI61" s="26"/>
      <c r="DOJ61" s="26"/>
      <c r="DOK61" s="26"/>
      <c r="DOL61" s="26"/>
      <c r="DOM61" s="26"/>
      <c r="DON61" s="26"/>
      <c r="DOO61" s="26"/>
      <c r="DOP61" s="26"/>
      <c r="DOQ61" s="26"/>
      <c r="DOR61" s="26"/>
      <c r="DOS61" s="26"/>
      <c r="DOT61" s="26"/>
      <c r="DOU61" s="26"/>
      <c r="DOV61" s="26"/>
      <c r="DOW61" s="26"/>
      <c r="DOX61" s="26"/>
      <c r="DOY61" s="26"/>
      <c r="DOZ61" s="26"/>
      <c r="DPA61" s="26"/>
      <c r="DPB61" s="26"/>
      <c r="DPC61" s="26"/>
      <c r="DPD61" s="26"/>
      <c r="DPE61" s="26"/>
      <c r="DPF61" s="26"/>
      <c r="DPG61" s="26"/>
      <c r="DPH61" s="26"/>
      <c r="DPI61" s="26"/>
      <c r="DPJ61" s="26"/>
      <c r="DPK61" s="26"/>
      <c r="DPL61" s="26"/>
      <c r="DPM61" s="26"/>
      <c r="DPN61" s="26"/>
      <c r="DPO61" s="26"/>
      <c r="DPP61" s="26"/>
      <c r="DPQ61" s="26"/>
      <c r="DPR61" s="26"/>
      <c r="DPS61" s="26"/>
      <c r="DPT61" s="26"/>
      <c r="DPU61" s="26"/>
      <c r="DPV61" s="26"/>
      <c r="DPW61" s="26"/>
      <c r="DPX61" s="26"/>
      <c r="DPY61" s="26"/>
      <c r="DPZ61" s="26"/>
      <c r="DQA61" s="26"/>
      <c r="DQB61" s="26"/>
      <c r="DQC61" s="26"/>
      <c r="DQD61" s="26"/>
      <c r="DQE61" s="26"/>
      <c r="DQF61" s="26"/>
      <c r="DQG61" s="26"/>
      <c r="DQH61" s="26"/>
      <c r="DQI61" s="26"/>
      <c r="DQJ61" s="26"/>
      <c r="DQK61" s="26"/>
      <c r="DQL61" s="26"/>
      <c r="DQM61" s="26"/>
      <c r="DQN61" s="26"/>
      <c r="DQO61" s="26"/>
      <c r="DQP61" s="26"/>
      <c r="DQQ61" s="26"/>
      <c r="DQR61" s="26"/>
      <c r="DQS61" s="26"/>
      <c r="DQT61" s="26"/>
      <c r="DQU61" s="26"/>
      <c r="DQV61" s="26"/>
      <c r="DQW61" s="26"/>
      <c r="DQX61" s="26"/>
      <c r="DQY61" s="26"/>
      <c r="DQZ61" s="26"/>
      <c r="DRA61" s="26"/>
      <c r="DRB61" s="26"/>
      <c r="DRC61" s="26"/>
      <c r="DRD61" s="26"/>
      <c r="DRE61" s="26"/>
      <c r="DRF61" s="26"/>
      <c r="DRG61" s="26"/>
      <c r="DRH61" s="26"/>
      <c r="DRI61" s="26"/>
      <c r="DRJ61" s="26"/>
      <c r="DRK61" s="26"/>
      <c r="DRL61" s="26"/>
      <c r="DRM61" s="26"/>
      <c r="DRN61" s="26"/>
      <c r="DRO61" s="26"/>
      <c r="DRP61" s="26"/>
      <c r="DRQ61" s="26"/>
      <c r="DRR61" s="26"/>
      <c r="DRS61" s="26"/>
      <c r="DRT61" s="26"/>
      <c r="DRU61" s="26"/>
      <c r="DRV61" s="26"/>
      <c r="DRW61" s="26"/>
      <c r="DRX61" s="26"/>
      <c r="DRY61" s="26"/>
      <c r="DRZ61" s="26"/>
      <c r="DSA61" s="26"/>
      <c r="DSB61" s="26"/>
      <c r="DSC61" s="26"/>
      <c r="DSD61" s="26"/>
      <c r="DSE61" s="26"/>
      <c r="DSF61" s="26"/>
      <c r="DSG61" s="26"/>
      <c r="DSH61" s="26"/>
      <c r="DSI61" s="26"/>
      <c r="DSJ61" s="26"/>
      <c r="DSK61" s="26"/>
      <c r="DSL61" s="26"/>
      <c r="DSM61" s="26"/>
      <c r="DSN61" s="26"/>
      <c r="DSO61" s="26"/>
      <c r="DSP61" s="26"/>
      <c r="DSQ61" s="26"/>
      <c r="DSR61" s="26"/>
      <c r="DSS61" s="26"/>
      <c r="DST61" s="26"/>
      <c r="DSU61" s="26"/>
      <c r="DSV61" s="26"/>
      <c r="DSW61" s="26"/>
      <c r="DSX61" s="26"/>
      <c r="DSY61" s="26"/>
      <c r="DSZ61" s="26"/>
      <c r="DTA61" s="26"/>
      <c r="DTB61" s="26"/>
      <c r="DTC61" s="26"/>
      <c r="DTD61" s="26"/>
      <c r="DTE61" s="26"/>
      <c r="DTF61" s="26"/>
      <c r="DTG61" s="26"/>
      <c r="DTH61" s="26"/>
      <c r="DTI61" s="26"/>
      <c r="DTJ61" s="26"/>
      <c r="DTK61" s="26"/>
      <c r="DTL61" s="26"/>
      <c r="DTM61" s="26"/>
      <c r="DTN61" s="26"/>
      <c r="DTO61" s="26"/>
      <c r="DTP61" s="26"/>
      <c r="DTQ61" s="26"/>
      <c r="DTR61" s="26"/>
      <c r="DTS61" s="26"/>
      <c r="DTT61" s="26"/>
      <c r="DTU61" s="26"/>
      <c r="DTV61" s="26"/>
      <c r="DTW61" s="26"/>
      <c r="DTX61" s="26"/>
      <c r="DTY61" s="26"/>
      <c r="DTZ61" s="26"/>
      <c r="DUA61" s="26"/>
      <c r="DUB61" s="26"/>
      <c r="DUC61" s="26"/>
      <c r="DUD61" s="26"/>
      <c r="DUE61" s="26"/>
      <c r="DUF61" s="26"/>
      <c r="DUG61" s="26"/>
      <c r="DUH61" s="26"/>
      <c r="DUI61" s="26"/>
      <c r="DUJ61" s="26"/>
      <c r="DUK61" s="26"/>
      <c r="DUL61" s="26"/>
      <c r="DUM61" s="26"/>
      <c r="DUN61" s="26"/>
      <c r="DUO61" s="26"/>
      <c r="DUP61" s="26"/>
      <c r="DUQ61" s="26"/>
      <c r="DUR61" s="26"/>
      <c r="DUS61" s="26"/>
      <c r="DUT61" s="26"/>
      <c r="DUU61" s="26"/>
      <c r="DUV61" s="26"/>
      <c r="DUW61" s="26"/>
      <c r="DUX61" s="26"/>
      <c r="DUY61" s="26"/>
      <c r="DUZ61" s="26"/>
      <c r="DVA61" s="26"/>
      <c r="DVB61" s="26"/>
      <c r="DVC61" s="26"/>
      <c r="DVD61" s="26"/>
      <c r="DVE61" s="26"/>
      <c r="DVF61" s="26"/>
      <c r="DVG61" s="26"/>
      <c r="DVH61" s="26"/>
      <c r="DVI61" s="26"/>
      <c r="DVJ61" s="26"/>
      <c r="DVK61" s="26"/>
      <c r="DVL61" s="26"/>
      <c r="DVM61" s="26"/>
      <c r="DVN61" s="26"/>
      <c r="DVO61" s="26"/>
      <c r="DVP61" s="26"/>
      <c r="DVQ61" s="26"/>
      <c r="DVR61" s="26"/>
      <c r="DVS61" s="26"/>
      <c r="DVT61" s="26"/>
      <c r="DVU61" s="26"/>
      <c r="DVV61" s="26"/>
      <c r="DVW61" s="26"/>
      <c r="DVX61" s="26"/>
      <c r="DVY61" s="26"/>
      <c r="DVZ61" s="26"/>
      <c r="DWA61" s="26"/>
      <c r="DWB61" s="26"/>
      <c r="DWC61" s="26"/>
      <c r="DWD61" s="26"/>
      <c r="DWE61" s="26"/>
      <c r="DWF61" s="26"/>
      <c r="DWG61" s="26"/>
      <c r="DWH61" s="26"/>
      <c r="DWI61" s="26"/>
      <c r="DWJ61" s="26"/>
      <c r="DWK61" s="26"/>
      <c r="DWL61" s="26"/>
      <c r="DWM61" s="26"/>
      <c r="DWN61" s="26"/>
      <c r="DWO61" s="26"/>
      <c r="DWP61" s="26"/>
      <c r="DWQ61" s="26"/>
      <c r="DWR61" s="26"/>
      <c r="DWS61" s="26"/>
      <c r="DWT61" s="26"/>
      <c r="DWU61" s="26"/>
      <c r="DWV61" s="26"/>
      <c r="DWW61" s="26"/>
      <c r="DWX61" s="26"/>
      <c r="DWY61" s="26"/>
      <c r="DWZ61" s="26"/>
      <c r="DXA61" s="26"/>
      <c r="DXB61" s="26"/>
      <c r="DXC61" s="26"/>
      <c r="DXD61" s="26"/>
      <c r="DXE61" s="26"/>
      <c r="DXF61" s="26"/>
      <c r="DXG61" s="26"/>
      <c r="DXH61" s="26"/>
      <c r="DXI61" s="26"/>
      <c r="DXJ61" s="26"/>
      <c r="DXK61" s="26"/>
      <c r="DXL61" s="26"/>
      <c r="DXM61" s="26"/>
      <c r="DXN61" s="26"/>
      <c r="DXO61" s="26"/>
      <c r="DXP61" s="26"/>
      <c r="DXQ61" s="26"/>
      <c r="DXR61" s="26"/>
      <c r="DXS61" s="26"/>
      <c r="DXT61" s="26"/>
      <c r="DXU61" s="26"/>
      <c r="DXV61" s="26"/>
      <c r="DXW61" s="26"/>
      <c r="DXX61" s="26"/>
      <c r="DXY61" s="26"/>
      <c r="DXZ61" s="26"/>
      <c r="DYA61" s="26"/>
      <c r="DYB61" s="26"/>
      <c r="DYC61" s="26"/>
      <c r="DYD61" s="26"/>
      <c r="DYE61" s="26"/>
      <c r="DYF61" s="26"/>
      <c r="DYG61" s="26"/>
      <c r="DYH61" s="26"/>
      <c r="DYI61" s="26"/>
      <c r="DYJ61" s="26"/>
      <c r="DYK61" s="26"/>
      <c r="DYL61" s="26"/>
      <c r="DYM61" s="26"/>
      <c r="DYN61" s="26"/>
      <c r="DYO61" s="26"/>
      <c r="DYP61" s="26"/>
      <c r="DYQ61" s="26"/>
      <c r="DYR61" s="26"/>
      <c r="DYS61" s="26"/>
      <c r="DYT61" s="26"/>
      <c r="DYU61" s="26"/>
      <c r="DYV61" s="26"/>
      <c r="DYW61" s="26"/>
      <c r="DYX61" s="26"/>
      <c r="DYY61" s="26"/>
      <c r="DYZ61" s="26"/>
      <c r="DZA61" s="26"/>
      <c r="DZB61" s="26"/>
      <c r="DZC61" s="26"/>
      <c r="DZD61" s="26"/>
      <c r="DZE61" s="26"/>
      <c r="DZF61" s="26"/>
      <c r="DZG61" s="26"/>
      <c r="DZH61" s="26"/>
      <c r="DZI61" s="26"/>
      <c r="DZJ61" s="26"/>
      <c r="DZK61" s="26"/>
      <c r="DZL61" s="26"/>
      <c r="DZM61" s="26"/>
      <c r="DZN61" s="26"/>
      <c r="DZO61" s="26"/>
      <c r="DZP61" s="26"/>
      <c r="DZQ61" s="26"/>
      <c r="DZR61" s="26"/>
      <c r="DZS61" s="26"/>
      <c r="DZT61" s="26"/>
      <c r="DZU61" s="26"/>
      <c r="DZV61" s="26"/>
      <c r="DZW61" s="26"/>
      <c r="DZX61" s="26"/>
      <c r="DZY61" s="26"/>
      <c r="DZZ61" s="26"/>
      <c r="EAA61" s="26"/>
      <c r="EAB61" s="26"/>
      <c r="EAC61" s="26"/>
      <c r="EAD61" s="26"/>
      <c r="EAE61" s="26"/>
      <c r="EAF61" s="26"/>
      <c r="EAG61" s="26"/>
      <c r="EAH61" s="26"/>
      <c r="EAI61" s="26"/>
      <c r="EAJ61" s="26"/>
      <c r="EAK61" s="26"/>
      <c r="EAL61" s="26"/>
      <c r="EAM61" s="26"/>
      <c r="EAN61" s="26"/>
      <c r="EAO61" s="26"/>
      <c r="EAP61" s="26"/>
      <c r="EAQ61" s="26"/>
      <c r="EAR61" s="26"/>
      <c r="EAS61" s="26"/>
      <c r="EAT61" s="26"/>
      <c r="EAU61" s="26"/>
      <c r="EAV61" s="26"/>
      <c r="EAW61" s="26"/>
      <c r="EAX61" s="26"/>
      <c r="EAY61" s="26"/>
      <c r="EAZ61" s="26"/>
      <c r="EBA61" s="26"/>
      <c r="EBB61" s="26"/>
      <c r="EBC61" s="26"/>
      <c r="EBD61" s="26"/>
      <c r="EBE61" s="26"/>
      <c r="EBF61" s="26"/>
      <c r="EBG61" s="26"/>
      <c r="EBH61" s="26"/>
      <c r="EBI61" s="26"/>
      <c r="EBJ61" s="26"/>
      <c r="EBK61" s="26"/>
      <c r="EBL61" s="26"/>
      <c r="EBM61" s="26"/>
      <c r="EBN61" s="26"/>
      <c r="EBO61" s="26"/>
      <c r="EBP61" s="26"/>
      <c r="EBQ61" s="26"/>
      <c r="EBR61" s="26"/>
      <c r="EBS61" s="26"/>
      <c r="EBT61" s="26"/>
      <c r="EBU61" s="26"/>
      <c r="EBV61" s="26"/>
      <c r="EBW61" s="26"/>
      <c r="EBX61" s="26"/>
      <c r="EBY61" s="26"/>
      <c r="EBZ61" s="26"/>
      <c r="ECA61" s="26"/>
      <c r="ECB61" s="26"/>
      <c r="ECC61" s="26"/>
      <c r="ECD61" s="26"/>
      <c r="ECE61" s="26"/>
      <c r="ECF61" s="26"/>
      <c r="ECG61" s="26"/>
      <c r="ECH61" s="26"/>
      <c r="ECI61" s="26"/>
      <c r="ECJ61" s="26"/>
      <c r="ECK61" s="26"/>
      <c r="ECL61" s="26"/>
      <c r="ECM61" s="26"/>
      <c r="ECN61" s="26"/>
      <c r="ECO61" s="26"/>
      <c r="ECP61" s="26"/>
      <c r="ECQ61" s="26"/>
      <c r="ECR61" s="26"/>
      <c r="ECS61" s="26"/>
      <c r="ECT61" s="26"/>
      <c r="ECU61" s="26"/>
      <c r="ECV61" s="26"/>
      <c r="ECW61" s="26"/>
      <c r="ECX61" s="26"/>
      <c r="ECY61" s="26"/>
      <c r="ECZ61" s="26"/>
      <c r="EDA61" s="26"/>
      <c r="EDB61" s="26"/>
      <c r="EDC61" s="26"/>
      <c r="EDD61" s="26"/>
      <c r="EDE61" s="26"/>
      <c r="EDF61" s="26"/>
      <c r="EDG61" s="26"/>
      <c r="EDH61" s="26"/>
      <c r="EDI61" s="26"/>
      <c r="EDJ61" s="26"/>
      <c r="EDK61" s="26"/>
      <c r="EDL61" s="26"/>
      <c r="EDM61" s="26"/>
      <c r="EDN61" s="26"/>
      <c r="EDO61" s="26"/>
      <c r="EDP61" s="26"/>
      <c r="EDQ61" s="26"/>
      <c r="EDR61" s="26"/>
      <c r="EDS61" s="26"/>
      <c r="EDT61" s="26"/>
      <c r="EDU61" s="26"/>
      <c r="EDV61" s="26"/>
      <c r="EDW61" s="26"/>
      <c r="EDX61" s="26"/>
      <c r="EDY61" s="26"/>
      <c r="EDZ61" s="26"/>
      <c r="EEA61" s="26"/>
      <c r="EEB61" s="26"/>
      <c r="EEC61" s="26"/>
      <c r="EED61" s="26"/>
      <c r="EEE61" s="26"/>
      <c r="EEF61" s="26"/>
      <c r="EEG61" s="26"/>
      <c r="EEH61" s="26"/>
      <c r="EEI61" s="26"/>
      <c r="EEJ61" s="26"/>
      <c r="EEK61" s="26"/>
      <c r="EEL61" s="26"/>
      <c r="EEM61" s="26"/>
      <c r="EEN61" s="26"/>
      <c r="EEO61" s="26"/>
      <c r="EEP61" s="26"/>
      <c r="EEQ61" s="26"/>
      <c r="EER61" s="26"/>
      <c r="EES61" s="26"/>
      <c r="EET61" s="26"/>
      <c r="EEU61" s="26"/>
      <c r="EEV61" s="26"/>
      <c r="EEW61" s="26"/>
      <c r="EEX61" s="26"/>
      <c r="EEY61" s="26"/>
      <c r="EEZ61" s="26"/>
      <c r="EFA61" s="26"/>
      <c r="EFB61" s="26"/>
      <c r="EFC61" s="26"/>
      <c r="EFD61" s="26"/>
      <c r="EFE61" s="26"/>
      <c r="EFF61" s="26"/>
      <c r="EFG61" s="26"/>
      <c r="EFH61" s="26"/>
      <c r="EFI61" s="26"/>
      <c r="EFJ61" s="26"/>
      <c r="EFK61" s="26"/>
      <c r="EFL61" s="26"/>
      <c r="EFM61" s="26"/>
      <c r="EFN61" s="26"/>
      <c r="EFO61" s="26"/>
      <c r="EFP61" s="26"/>
      <c r="EFQ61" s="26"/>
      <c r="EFR61" s="26"/>
      <c r="EFS61" s="26"/>
      <c r="EFT61" s="26"/>
      <c r="EFU61" s="26"/>
      <c r="EFV61" s="26"/>
      <c r="EFW61" s="26"/>
      <c r="EFX61" s="26"/>
      <c r="EFY61" s="26"/>
      <c r="EFZ61" s="26"/>
      <c r="EGA61" s="26"/>
      <c r="EGB61" s="26"/>
      <c r="EGC61" s="26"/>
      <c r="EGD61" s="26"/>
      <c r="EGE61" s="26"/>
      <c r="EGF61" s="26"/>
      <c r="EGG61" s="26"/>
      <c r="EGH61" s="26"/>
      <c r="EGI61" s="26"/>
      <c r="EGJ61" s="26"/>
      <c r="EGK61" s="26"/>
      <c r="EGL61" s="26"/>
      <c r="EGM61" s="26"/>
      <c r="EGN61" s="26"/>
      <c r="EGO61" s="26"/>
      <c r="EGP61" s="26"/>
      <c r="EGQ61" s="26"/>
      <c r="EGR61" s="26"/>
      <c r="EGS61" s="26"/>
      <c r="EGT61" s="26"/>
      <c r="EGU61" s="26"/>
      <c r="EGV61" s="26"/>
      <c r="EGW61" s="26"/>
      <c r="EGX61" s="26"/>
      <c r="EGY61" s="26"/>
      <c r="EGZ61" s="26"/>
      <c r="EHA61" s="26"/>
      <c r="EHB61" s="26"/>
      <c r="EHC61" s="26"/>
      <c r="EHD61" s="26"/>
      <c r="EHE61" s="26"/>
      <c r="EHF61" s="26"/>
      <c r="EHG61" s="26"/>
      <c r="EHH61" s="26"/>
      <c r="EHI61" s="26"/>
      <c r="EHJ61" s="26"/>
      <c r="EHK61" s="26"/>
      <c r="EHL61" s="26"/>
      <c r="EHM61" s="26"/>
      <c r="EHN61" s="26"/>
      <c r="EHO61" s="26"/>
      <c r="EHP61" s="26"/>
      <c r="EHQ61" s="26"/>
      <c r="EHR61" s="26"/>
      <c r="EHS61" s="26"/>
      <c r="EHT61" s="26"/>
      <c r="EHU61" s="26"/>
      <c r="EHV61" s="26"/>
      <c r="EHW61" s="26"/>
      <c r="EHX61" s="26"/>
      <c r="EHY61" s="26"/>
      <c r="EHZ61" s="26"/>
      <c r="EIA61" s="26"/>
      <c r="EIB61" s="26"/>
      <c r="EIC61" s="26"/>
      <c r="EID61" s="26"/>
      <c r="EIE61" s="26"/>
      <c r="EIF61" s="26"/>
      <c r="EIG61" s="26"/>
      <c r="EIH61" s="26"/>
      <c r="EII61" s="26"/>
      <c r="EIJ61" s="26"/>
      <c r="EIK61" s="26"/>
      <c r="EIL61" s="26"/>
      <c r="EIM61" s="26"/>
      <c r="EIN61" s="26"/>
      <c r="EIO61" s="26"/>
      <c r="EIP61" s="26"/>
      <c r="EIQ61" s="26"/>
      <c r="EIR61" s="26"/>
      <c r="EIS61" s="26"/>
      <c r="EIT61" s="26"/>
      <c r="EIU61" s="26"/>
      <c r="EIV61" s="26"/>
      <c r="EIW61" s="26"/>
      <c r="EIX61" s="26"/>
      <c r="EIY61" s="26"/>
      <c r="EIZ61" s="26"/>
      <c r="EJA61" s="26"/>
      <c r="EJB61" s="26"/>
      <c r="EJC61" s="26"/>
      <c r="EJD61" s="26"/>
      <c r="EJE61" s="26"/>
      <c r="EJF61" s="26"/>
      <c r="EJG61" s="26"/>
      <c r="EJH61" s="26"/>
      <c r="EJI61" s="26"/>
      <c r="EJJ61" s="26"/>
      <c r="EJK61" s="26"/>
      <c r="EJL61" s="26"/>
      <c r="EJM61" s="26"/>
      <c r="EJN61" s="26"/>
      <c r="EJO61" s="26"/>
      <c r="EJP61" s="26"/>
      <c r="EJQ61" s="26"/>
      <c r="EJR61" s="26"/>
      <c r="EJS61" s="26"/>
      <c r="EJT61" s="26"/>
      <c r="EJU61" s="26"/>
      <c r="EJV61" s="26"/>
      <c r="EJW61" s="26"/>
      <c r="EJX61" s="26"/>
      <c r="EJY61" s="26"/>
      <c r="EJZ61" s="26"/>
      <c r="EKA61" s="26"/>
      <c r="EKB61" s="26"/>
      <c r="EKC61" s="26"/>
      <c r="EKD61" s="26"/>
      <c r="EKE61" s="26"/>
      <c r="EKF61" s="26"/>
      <c r="EKG61" s="26"/>
      <c r="EKH61" s="26"/>
      <c r="EKI61" s="26"/>
      <c r="EKJ61" s="26"/>
      <c r="EKK61" s="26"/>
      <c r="EKL61" s="26"/>
      <c r="EKM61" s="26"/>
      <c r="EKN61" s="26"/>
      <c r="EKO61" s="26"/>
      <c r="EKP61" s="26"/>
      <c r="EKQ61" s="26"/>
      <c r="EKR61" s="26"/>
      <c r="EKS61" s="26"/>
      <c r="EKT61" s="26"/>
      <c r="EKU61" s="26"/>
      <c r="EKV61" s="26"/>
      <c r="EKW61" s="26"/>
      <c r="EKX61" s="26"/>
      <c r="EKY61" s="26"/>
      <c r="EKZ61" s="26"/>
      <c r="ELA61" s="26"/>
      <c r="ELB61" s="26"/>
      <c r="ELC61" s="26"/>
      <c r="ELD61" s="26"/>
      <c r="ELE61" s="26"/>
      <c r="ELF61" s="26"/>
      <c r="ELG61" s="26"/>
      <c r="ELH61" s="26"/>
      <c r="ELI61" s="26"/>
      <c r="ELJ61" s="26"/>
      <c r="ELK61" s="26"/>
      <c r="ELL61" s="26"/>
      <c r="ELM61" s="26"/>
      <c r="ELN61" s="26"/>
      <c r="ELO61" s="26"/>
      <c r="ELP61" s="26"/>
      <c r="ELQ61" s="26"/>
      <c r="ELR61" s="26"/>
      <c r="ELS61" s="26"/>
      <c r="ELT61" s="26"/>
      <c r="ELU61" s="26"/>
      <c r="ELV61" s="26"/>
      <c r="ELW61" s="26"/>
      <c r="ELX61" s="26"/>
      <c r="ELY61" s="26"/>
      <c r="ELZ61" s="26"/>
      <c r="EMA61" s="26"/>
      <c r="EMB61" s="26"/>
      <c r="EMC61" s="26"/>
      <c r="EMD61" s="26"/>
      <c r="EME61" s="26"/>
      <c r="EMF61" s="26"/>
      <c r="EMG61" s="26"/>
      <c r="EMH61" s="26"/>
      <c r="EMI61" s="26"/>
      <c r="EMJ61" s="26"/>
      <c r="EMK61" s="26"/>
      <c r="EML61" s="26"/>
      <c r="EMM61" s="26"/>
      <c r="EMN61" s="26"/>
      <c r="EMO61" s="26"/>
      <c r="EMP61" s="26"/>
      <c r="EMQ61" s="26"/>
      <c r="EMR61" s="26"/>
      <c r="EMS61" s="26"/>
      <c r="EMT61" s="26"/>
      <c r="EMU61" s="26"/>
      <c r="EMV61" s="26"/>
      <c r="EMW61" s="26"/>
      <c r="EMX61" s="26"/>
      <c r="EMY61" s="26"/>
      <c r="EMZ61" s="26"/>
      <c r="ENA61" s="26"/>
      <c r="ENB61" s="26"/>
      <c r="ENC61" s="26"/>
      <c r="END61" s="26"/>
      <c r="ENE61" s="26"/>
      <c r="ENF61" s="26"/>
      <c r="ENG61" s="26"/>
      <c r="ENH61" s="26"/>
      <c r="ENI61" s="26"/>
      <c r="ENJ61" s="26"/>
      <c r="ENK61" s="26"/>
      <c r="ENL61" s="26"/>
      <c r="ENM61" s="26"/>
      <c r="ENN61" s="26"/>
      <c r="ENO61" s="26"/>
      <c r="ENP61" s="26"/>
      <c r="ENQ61" s="26"/>
      <c r="ENR61" s="26"/>
      <c r="ENS61" s="26"/>
      <c r="ENT61" s="26"/>
      <c r="ENU61" s="26"/>
      <c r="ENV61" s="26"/>
      <c r="ENW61" s="26"/>
      <c r="ENX61" s="26"/>
      <c r="ENY61" s="26"/>
      <c r="ENZ61" s="26"/>
      <c r="EOA61" s="26"/>
      <c r="EOB61" s="26"/>
      <c r="EOC61" s="26"/>
      <c r="EOD61" s="26"/>
      <c r="EOE61" s="26"/>
      <c r="EOF61" s="26"/>
      <c r="EOG61" s="26"/>
      <c r="EOH61" s="26"/>
      <c r="EOI61" s="26"/>
      <c r="EOJ61" s="26"/>
      <c r="EOK61" s="26"/>
      <c r="EOL61" s="26"/>
      <c r="EOM61" s="26"/>
      <c r="EON61" s="26"/>
      <c r="EOO61" s="26"/>
      <c r="EOP61" s="26"/>
      <c r="EOQ61" s="26"/>
      <c r="EOR61" s="26"/>
      <c r="EOS61" s="26"/>
      <c r="EOT61" s="26"/>
      <c r="EOU61" s="26"/>
      <c r="EOV61" s="26"/>
      <c r="EOW61" s="26"/>
      <c r="EOX61" s="26"/>
      <c r="EOY61" s="26"/>
      <c r="EOZ61" s="26"/>
      <c r="EPA61" s="26"/>
      <c r="EPB61" s="26"/>
      <c r="EPC61" s="26"/>
      <c r="EPD61" s="26"/>
      <c r="EPE61" s="26"/>
      <c r="EPF61" s="26"/>
      <c r="EPG61" s="26"/>
      <c r="EPH61" s="26"/>
      <c r="EPI61" s="26"/>
      <c r="EPJ61" s="26"/>
      <c r="EPK61" s="26"/>
      <c r="EPL61" s="26"/>
      <c r="EPM61" s="26"/>
      <c r="EPN61" s="26"/>
      <c r="EPO61" s="26"/>
      <c r="EPP61" s="26"/>
      <c r="EPQ61" s="26"/>
      <c r="EPR61" s="26"/>
      <c r="EPS61" s="26"/>
      <c r="EPT61" s="26"/>
      <c r="EPU61" s="26"/>
      <c r="EPV61" s="26"/>
      <c r="EPW61" s="26"/>
      <c r="EPX61" s="26"/>
      <c r="EPY61" s="26"/>
      <c r="EPZ61" s="26"/>
      <c r="EQA61" s="26"/>
      <c r="EQB61" s="26"/>
      <c r="EQC61" s="26"/>
      <c r="EQD61" s="26"/>
      <c r="EQE61" s="26"/>
      <c r="EQF61" s="26"/>
      <c r="EQG61" s="26"/>
      <c r="EQH61" s="26"/>
      <c r="EQI61" s="26"/>
      <c r="EQJ61" s="26"/>
      <c r="EQK61" s="26"/>
      <c r="EQL61" s="26"/>
      <c r="EQM61" s="26"/>
      <c r="EQN61" s="26"/>
      <c r="EQO61" s="26"/>
      <c r="EQP61" s="26"/>
      <c r="EQQ61" s="26"/>
      <c r="EQR61" s="26"/>
      <c r="EQS61" s="26"/>
      <c r="EQT61" s="26"/>
      <c r="EQU61" s="26"/>
      <c r="EQV61" s="26"/>
      <c r="EQW61" s="26"/>
      <c r="EQX61" s="26"/>
      <c r="EQY61" s="26"/>
      <c r="EQZ61" s="26"/>
      <c r="ERA61" s="26"/>
      <c r="ERB61" s="26"/>
      <c r="ERC61" s="26"/>
      <c r="ERD61" s="26"/>
      <c r="ERE61" s="26"/>
      <c r="ERF61" s="26"/>
      <c r="ERG61" s="26"/>
      <c r="ERH61" s="26"/>
      <c r="ERI61" s="26"/>
      <c r="ERJ61" s="26"/>
      <c r="ERK61" s="26"/>
      <c r="ERL61" s="26"/>
      <c r="ERM61" s="26"/>
      <c r="ERN61" s="26"/>
      <c r="ERO61" s="26"/>
      <c r="ERP61" s="26"/>
      <c r="ERQ61" s="26"/>
      <c r="ERR61" s="26"/>
      <c r="ERS61" s="26"/>
      <c r="ERT61" s="26"/>
      <c r="ERU61" s="26"/>
      <c r="ERV61" s="26"/>
      <c r="ERW61" s="26"/>
      <c r="ERX61" s="26"/>
      <c r="ERY61" s="26"/>
      <c r="ERZ61" s="26"/>
      <c r="ESA61" s="26"/>
      <c r="ESB61" s="26"/>
      <c r="ESC61" s="26"/>
      <c r="ESD61" s="26"/>
      <c r="ESE61" s="26"/>
      <c r="ESF61" s="26"/>
      <c r="ESG61" s="26"/>
      <c r="ESH61" s="26"/>
      <c r="ESI61" s="26"/>
      <c r="ESJ61" s="26"/>
      <c r="ESK61" s="26"/>
      <c r="ESL61" s="26"/>
      <c r="ESM61" s="26"/>
      <c r="ESN61" s="26"/>
      <c r="ESO61" s="26"/>
      <c r="ESP61" s="26"/>
      <c r="ESQ61" s="26"/>
      <c r="ESR61" s="26"/>
      <c r="ESS61" s="26"/>
      <c r="EST61" s="26"/>
      <c r="ESU61" s="26"/>
      <c r="ESV61" s="26"/>
      <c r="ESW61" s="26"/>
      <c r="ESX61" s="26"/>
      <c r="ESY61" s="26"/>
      <c r="ESZ61" s="26"/>
      <c r="ETA61" s="26"/>
      <c r="ETB61" s="26"/>
      <c r="ETC61" s="26"/>
      <c r="ETD61" s="26"/>
      <c r="ETE61" s="26"/>
      <c r="ETF61" s="26"/>
      <c r="ETG61" s="26"/>
      <c r="ETH61" s="26"/>
      <c r="ETI61" s="26"/>
      <c r="ETJ61" s="26"/>
      <c r="ETK61" s="26"/>
      <c r="ETL61" s="26"/>
      <c r="ETM61" s="26"/>
      <c r="ETN61" s="26"/>
      <c r="ETO61" s="26"/>
      <c r="ETP61" s="26"/>
      <c r="ETQ61" s="26"/>
      <c r="ETR61" s="26"/>
      <c r="ETS61" s="26"/>
      <c r="ETT61" s="26"/>
      <c r="ETU61" s="26"/>
      <c r="ETV61" s="26"/>
      <c r="ETW61" s="26"/>
      <c r="ETX61" s="26"/>
      <c r="ETY61" s="26"/>
      <c r="ETZ61" s="26"/>
      <c r="EUA61" s="26"/>
      <c r="EUB61" s="26"/>
      <c r="EUC61" s="26"/>
      <c r="EUD61" s="26"/>
      <c r="EUE61" s="26"/>
      <c r="EUF61" s="26"/>
      <c r="EUG61" s="26"/>
      <c r="EUH61" s="26"/>
      <c r="EUI61" s="26"/>
      <c r="EUJ61" s="26"/>
      <c r="EUK61" s="26"/>
      <c r="EUL61" s="26"/>
      <c r="EUM61" s="26"/>
      <c r="EUN61" s="26"/>
      <c r="EUO61" s="26"/>
      <c r="EUP61" s="26"/>
      <c r="EUQ61" s="26"/>
      <c r="EUR61" s="26"/>
      <c r="EUS61" s="26"/>
      <c r="EUT61" s="26"/>
      <c r="EUU61" s="26"/>
      <c r="EUV61" s="26"/>
      <c r="EUW61" s="26"/>
      <c r="EUX61" s="26"/>
      <c r="EUY61" s="26"/>
      <c r="EUZ61" s="26"/>
      <c r="EVA61" s="26"/>
      <c r="EVB61" s="26"/>
      <c r="EVC61" s="26"/>
      <c r="EVD61" s="26"/>
      <c r="EVE61" s="26"/>
      <c r="EVF61" s="26"/>
      <c r="EVG61" s="26"/>
      <c r="EVH61" s="26"/>
      <c r="EVI61" s="26"/>
      <c r="EVJ61" s="26"/>
      <c r="EVK61" s="26"/>
      <c r="EVL61" s="26"/>
      <c r="EVM61" s="26"/>
      <c r="EVN61" s="26"/>
      <c r="EVO61" s="26"/>
      <c r="EVP61" s="26"/>
      <c r="EVQ61" s="26"/>
      <c r="EVR61" s="26"/>
      <c r="EVS61" s="26"/>
      <c r="EVT61" s="26"/>
      <c r="EVU61" s="26"/>
      <c r="EVV61" s="26"/>
      <c r="EVW61" s="26"/>
      <c r="EVX61" s="26"/>
      <c r="EVY61" s="26"/>
      <c r="EVZ61" s="26"/>
      <c r="EWA61" s="26"/>
      <c r="EWB61" s="26"/>
      <c r="EWC61" s="26"/>
      <c r="EWD61" s="26"/>
      <c r="EWE61" s="26"/>
      <c r="EWF61" s="26"/>
      <c r="EWG61" s="26"/>
      <c r="EWH61" s="26"/>
      <c r="EWI61" s="26"/>
      <c r="EWJ61" s="26"/>
      <c r="EWK61" s="26"/>
      <c r="EWL61" s="26"/>
      <c r="EWM61" s="26"/>
      <c r="EWN61" s="26"/>
      <c r="EWO61" s="26"/>
      <c r="EWP61" s="26"/>
      <c r="EWQ61" s="26"/>
      <c r="EWR61" s="26"/>
      <c r="EWS61" s="26"/>
      <c r="EWT61" s="26"/>
      <c r="EWU61" s="26"/>
      <c r="EWV61" s="26"/>
      <c r="EWW61" s="26"/>
      <c r="EWX61" s="26"/>
      <c r="EWY61" s="26"/>
      <c r="EWZ61" s="26"/>
      <c r="EXA61" s="26"/>
      <c r="EXB61" s="26"/>
      <c r="EXC61" s="26"/>
      <c r="EXD61" s="26"/>
      <c r="EXE61" s="26"/>
      <c r="EXF61" s="26"/>
      <c r="EXG61" s="26"/>
      <c r="EXH61" s="26"/>
      <c r="EXI61" s="26"/>
      <c r="EXJ61" s="26"/>
      <c r="EXK61" s="26"/>
      <c r="EXL61" s="26"/>
      <c r="EXM61" s="26"/>
      <c r="EXN61" s="26"/>
      <c r="EXO61" s="26"/>
      <c r="EXP61" s="26"/>
      <c r="EXQ61" s="26"/>
      <c r="EXR61" s="26"/>
      <c r="EXS61" s="26"/>
      <c r="EXT61" s="26"/>
      <c r="EXU61" s="26"/>
      <c r="EXV61" s="26"/>
      <c r="EXW61" s="26"/>
      <c r="EXX61" s="26"/>
      <c r="EXY61" s="26"/>
      <c r="EXZ61" s="26"/>
      <c r="EYA61" s="26"/>
      <c r="EYB61" s="26"/>
      <c r="EYC61" s="26"/>
      <c r="EYD61" s="26"/>
      <c r="EYE61" s="26"/>
      <c r="EYF61" s="26"/>
      <c r="EYG61" s="26"/>
      <c r="EYH61" s="26"/>
      <c r="EYI61" s="26"/>
      <c r="EYJ61" s="26"/>
      <c r="EYK61" s="26"/>
      <c r="EYL61" s="26"/>
      <c r="EYM61" s="26"/>
      <c r="EYN61" s="26"/>
      <c r="EYO61" s="26"/>
      <c r="EYP61" s="26"/>
      <c r="EYQ61" s="26"/>
      <c r="EYR61" s="26"/>
      <c r="EYS61" s="26"/>
      <c r="EYT61" s="26"/>
      <c r="EYU61" s="26"/>
      <c r="EYV61" s="26"/>
      <c r="EYW61" s="26"/>
      <c r="EYX61" s="26"/>
      <c r="EYY61" s="26"/>
      <c r="EYZ61" s="26"/>
      <c r="EZA61" s="26"/>
      <c r="EZB61" s="26"/>
      <c r="EZC61" s="26"/>
      <c r="EZD61" s="26"/>
      <c r="EZE61" s="26"/>
      <c r="EZF61" s="26"/>
      <c r="EZG61" s="26"/>
      <c r="EZH61" s="26"/>
      <c r="EZI61" s="26"/>
      <c r="EZJ61" s="26"/>
      <c r="EZK61" s="26"/>
      <c r="EZL61" s="26"/>
      <c r="EZM61" s="26"/>
      <c r="EZN61" s="26"/>
      <c r="EZO61" s="26"/>
      <c r="EZP61" s="26"/>
      <c r="EZQ61" s="26"/>
      <c r="EZR61" s="26"/>
      <c r="EZS61" s="26"/>
      <c r="EZT61" s="26"/>
      <c r="EZU61" s="26"/>
      <c r="EZV61" s="26"/>
      <c r="EZW61" s="26"/>
      <c r="EZX61" s="26"/>
      <c r="EZY61" s="26"/>
      <c r="EZZ61" s="26"/>
      <c r="FAA61" s="26"/>
      <c r="FAB61" s="26"/>
      <c r="FAC61" s="26"/>
      <c r="FAD61" s="26"/>
      <c r="FAE61" s="26"/>
      <c r="FAF61" s="26"/>
      <c r="FAG61" s="26"/>
      <c r="FAH61" s="26"/>
      <c r="FAI61" s="26"/>
      <c r="FAJ61" s="26"/>
      <c r="FAK61" s="26"/>
      <c r="FAL61" s="26"/>
      <c r="FAM61" s="26"/>
      <c r="FAN61" s="26"/>
      <c r="FAO61" s="26"/>
      <c r="FAP61" s="26"/>
      <c r="FAQ61" s="26"/>
      <c r="FAR61" s="26"/>
      <c r="FAS61" s="26"/>
      <c r="FAT61" s="26"/>
      <c r="FAU61" s="26"/>
      <c r="FAV61" s="26"/>
      <c r="FAW61" s="26"/>
      <c r="FAX61" s="26"/>
      <c r="FAY61" s="26"/>
      <c r="FAZ61" s="26"/>
      <c r="FBA61" s="26"/>
      <c r="FBB61" s="26"/>
      <c r="FBC61" s="26"/>
      <c r="FBD61" s="26"/>
      <c r="FBE61" s="26"/>
      <c r="FBF61" s="26"/>
      <c r="FBG61" s="26"/>
      <c r="FBH61" s="26"/>
      <c r="FBI61" s="26"/>
      <c r="FBJ61" s="26"/>
      <c r="FBK61" s="26"/>
      <c r="FBL61" s="26"/>
      <c r="FBM61" s="26"/>
      <c r="FBN61" s="26"/>
      <c r="FBO61" s="26"/>
      <c r="FBP61" s="26"/>
      <c r="FBQ61" s="26"/>
      <c r="FBR61" s="26"/>
      <c r="FBS61" s="26"/>
      <c r="FBT61" s="26"/>
      <c r="FBU61" s="26"/>
      <c r="FBV61" s="26"/>
      <c r="FBW61" s="26"/>
      <c r="FBX61" s="26"/>
      <c r="FBY61" s="26"/>
      <c r="FBZ61" s="26"/>
      <c r="FCA61" s="26"/>
      <c r="FCB61" s="26"/>
      <c r="FCC61" s="26"/>
      <c r="FCD61" s="26"/>
      <c r="FCE61" s="26"/>
      <c r="FCF61" s="26"/>
      <c r="FCG61" s="26"/>
      <c r="FCH61" s="26"/>
      <c r="FCI61" s="26"/>
      <c r="FCJ61" s="26"/>
      <c r="FCK61" s="26"/>
      <c r="FCL61" s="26"/>
      <c r="FCM61" s="26"/>
      <c r="FCN61" s="26"/>
      <c r="FCO61" s="26"/>
      <c r="FCP61" s="26"/>
      <c r="FCQ61" s="26"/>
      <c r="FCR61" s="26"/>
      <c r="FCS61" s="26"/>
      <c r="FCT61" s="26"/>
      <c r="FCU61" s="26"/>
      <c r="FCV61" s="26"/>
      <c r="FCW61" s="26"/>
      <c r="FCX61" s="26"/>
      <c r="FCY61" s="26"/>
      <c r="FCZ61" s="26"/>
      <c r="FDA61" s="26"/>
      <c r="FDB61" s="26"/>
      <c r="FDC61" s="26"/>
      <c r="FDD61" s="26"/>
      <c r="FDE61" s="26"/>
      <c r="FDF61" s="26"/>
      <c r="FDG61" s="26"/>
      <c r="FDH61" s="26"/>
      <c r="FDI61" s="26"/>
      <c r="FDJ61" s="26"/>
      <c r="FDK61" s="26"/>
      <c r="FDL61" s="26"/>
      <c r="FDM61" s="26"/>
      <c r="FDN61" s="26"/>
      <c r="FDO61" s="26"/>
      <c r="FDP61" s="26"/>
      <c r="FDQ61" s="26"/>
      <c r="FDR61" s="26"/>
      <c r="FDS61" s="26"/>
      <c r="FDT61" s="26"/>
      <c r="FDU61" s="26"/>
      <c r="FDV61" s="26"/>
      <c r="FDW61" s="26"/>
      <c r="FDX61" s="26"/>
      <c r="FDY61" s="26"/>
      <c r="FDZ61" s="26"/>
      <c r="FEA61" s="26"/>
      <c r="FEB61" s="26"/>
      <c r="FEC61" s="26"/>
      <c r="FED61" s="26"/>
      <c r="FEE61" s="26"/>
      <c r="FEF61" s="26"/>
      <c r="FEG61" s="26"/>
      <c r="FEH61" s="26"/>
      <c r="FEI61" s="26"/>
      <c r="FEJ61" s="26"/>
      <c r="FEK61" s="26"/>
      <c r="FEL61" s="26"/>
      <c r="FEM61" s="26"/>
      <c r="FEN61" s="26"/>
      <c r="FEO61" s="26"/>
      <c r="FEP61" s="26"/>
      <c r="FEQ61" s="26"/>
      <c r="FER61" s="26"/>
      <c r="FES61" s="26"/>
      <c r="FET61" s="26"/>
      <c r="FEU61" s="26"/>
      <c r="FEV61" s="26"/>
      <c r="FEW61" s="26"/>
      <c r="FEX61" s="26"/>
      <c r="FEY61" s="26"/>
      <c r="FEZ61" s="26"/>
      <c r="FFA61" s="26"/>
      <c r="FFB61" s="26"/>
      <c r="FFC61" s="26"/>
      <c r="FFD61" s="26"/>
      <c r="FFE61" s="26"/>
      <c r="FFF61" s="26"/>
      <c r="FFG61" s="26"/>
      <c r="FFH61" s="26"/>
      <c r="FFI61" s="26"/>
      <c r="FFJ61" s="26"/>
      <c r="FFK61" s="26"/>
      <c r="FFL61" s="26"/>
      <c r="FFM61" s="26"/>
      <c r="FFN61" s="26"/>
      <c r="FFO61" s="26"/>
      <c r="FFP61" s="26"/>
      <c r="FFQ61" s="26"/>
      <c r="FFR61" s="26"/>
      <c r="FFS61" s="26"/>
      <c r="FFT61" s="26"/>
      <c r="FFU61" s="26"/>
      <c r="FFV61" s="26"/>
      <c r="FFW61" s="26"/>
      <c r="FFX61" s="26"/>
      <c r="FFY61" s="26"/>
      <c r="FFZ61" s="26"/>
      <c r="FGA61" s="26"/>
      <c r="FGB61" s="26"/>
      <c r="FGC61" s="26"/>
      <c r="FGD61" s="26"/>
      <c r="FGE61" s="26"/>
      <c r="FGF61" s="26"/>
      <c r="FGG61" s="26"/>
      <c r="FGH61" s="26"/>
      <c r="FGI61" s="26"/>
      <c r="FGJ61" s="26"/>
      <c r="FGK61" s="26"/>
      <c r="FGL61" s="26"/>
      <c r="FGM61" s="26"/>
      <c r="FGN61" s="26"/>
      <c r="FGO61" s="26"/>
      <c r="FGP61" s="26"/>
      <c r="FGQ61" s="26"/>
      <c r="FGR61" s="26"/>
      <c r="FGS61" s="26"/>
      <c r="FGT61" s="26"/>
      <c r="FGU61" s="26"/>
      <c r="FGV61" s="26"/>
      <c r="FGW61" s="26"/>
      <c r="FGX61" s="26"/>
      <c r="FGY61" s="26"/>
      <c r="FGZ61" s="26"/>
      <c r="FHA61" s="26"/>
      <c r="FHB61" s="26"/>
      <c r="FHC61" s="26"/>
      <c r="FHD61" s="26"/>
      <c r="FHE61" s="26"/>
      <c r="FHF61" s="26"/>
      <c r="FHG61" s="26"/>
      <c r="FHH61" s="26"/>
      <c r="FHI61" s="26"/>
      <c r="FHJ61" s="26"/>
      <c r="FHK61" s="26"/>
      <c r="FHL61" s="26"/>
      <c r="FHM61" s="26"/>
      <c r="FHN61" s="26"/>
      <c r="FHO61" s="26"/>
      <c r="FHP61" s="26"/>
      <c r="FHQ61" s="26"/>
      <c r="FHR61" s="26"/>
      <c r="FHS61" s="26"/>
      <c r="FHT61" s="26"/>
      <c r="FHU61" s="26"/>
      <c r="FHV61" s="26"/>
      <c r="FHW61" s="26"/>
      <c r="FHX61" s="26"/>
      <c r="FHY61" s="26"/>
      <c r="FHZ61" s="26"/>
      <c r="FIA61" s="26"/>
      <c r="FIB61" s="26"/>
      <c r="FIC61" s="26"/>
      <c r="FID61" s="26"/>
      <c r="FIE61" s="26"/>
      <c r="FIF61" s="26"/>
      <c r="FIG61" s="26"/>
      <c r="FIH61" s="26"/>
      <c r="FII61" s="26"/>
      <c r="FIJ61" s="26"/>
      <c r="FIK61" s="26"/>
      <c r="FIL61" s="26"/>
      <c r="FIM61" s="26"/>
      <c r="FIN61" s="26"/>
      <c r="FIO61" s="26"/>
      <c r="FIP61" s="26"/>
      <c r="FIQ61" s="26"/>
      <c r="FIR61" s="26"/>
      <c r="FIS61" s="26"/>
      <c r="FIT61" s="26"/>
      <c r="FIU61" s="26"/>
      <c r="FIV61" s="26"/>
      <c r="FIW61" s="26"/>
      <c r="FIX61" s="26"/>
      <c r="FIY61" s="26"/>
      <c r="FIZ61" s="26"/>
      <c r="FJA61" s="26"/>
      <c r="FJB61" s="26"/>
      <c r="FJC61" s="26"/>
      <c r="FJD61" s="26"/>
      <c r="FJE61" s="26"/>
      <c r="FJF61" s="26"/>
      <c r="FJG61" s="26"/>
      <c r="FJH61" s="26"/>
      <c r="FJI61" s="26"/>
      <c r="FJJ61" s="26"/>
      <c r="FJK61" s="26"/>
      <c r="FJL61" s="26"/>
      <c r="FJM61" s="26"/>
      <c r="FJN61" s="26"/>
      <c r="FJO61" s="26"/>
      <c r="FJP61" s="26"/>
      <c r="FJQ61" s="26"/>
      <c r="FJR61" s="26"/>
      <c r="FJS61" s="26"/>
      <c r="FJT61" s="26"/>
      <c r="FJU61" s="26"/>
      <c r="FJV61" s="26"/>
      <c r="FJW61" s="26"/>
      <c r="FJX61" s="26"/>
      <c r="FJY61" s="26"/>
      <c r="FJZ61" s="26"/>
      <c r="FKA61" s="26"/>
      <c r="FKB61" s="26"/>
      <c r="FKC61" s="26"/>
      <c r="FKD61" s="26"/>
      <c r="FKE61" s="26"/>
      <c r="FKF61" s="26"/>
      <c r="FKG61" s="26"/>
      <c r="FKH61" s="26"/>
      <c r="FKI61" s="26"/>
      <c r="FKJ61" s="26"/>
      <c r="FKK61" s="26"/>
      <c r="FKL61" s="26"/>
      <c r="FKM61" s="26"/>
      <c r="FKN61" s="26"/>
      <c r="FKO61" s="26"/>
      <c r="FKP61" s="26"/>
      <c r="FKQ61" s="26"/>
      <c r="FKR61" s="26"/>
      <c r="FKS61" s="26"/>
      <c r="FKT61" s="26"/>
      <c r="FKU61" s="26"/>
      <c r="FKV61" s="26"/>
      <c r="FKW61" s="26"/>
      <c r="FKX61" s="26"/>
      <c r="FKY61" s="26"/>
      <c r="FKZ61" s="26"/>
      <c r="FLA61" s="26"/>
      <c r="FLB61" s="26"/>
      <c r="FLC61" s="26"/>
      <c r="FLD61" s="26"/>
      <c r="FLE61" s="26"/>
      <c r="FLF61" s="26"/>
      <c r="FLG61" s="26"/>
      <c r="FLH61" s="26"/>
      <c r="FLI61" s="26"/>
      <c r="FLJ61" s="26"/>
      <c r="FLK61" s="26"/>
      <c r="FLL61" s="26"/>
      <c r="FLM61" s="26"/>
      <c r="FLN61" s="26"/>
      <c r="FLO61" s="26"/>
      <c r="FLP61" s="26"/>
      <c r="FLQ61" s="26"/>
      <c r="FLR61" s="26"/>
      <c r="FLS61" s="26"/>
      <c r="FLT61" s="26"/>
      <c r="FLU61" s="26"/>
      <c r="FLV61" s="26"/>
      <c r="FLW61" s="26"/>
      <c r="FLX61" s="26"/>
      <c r="FLY61" s="26"/>
      <c r="FLZ61" s="26"/>
      <c r="FMA61" s="26"/>
      <c r="FMB61" s="26"/>
      <c r="FMC61" s="26"/>
      <c r="FMD61" s="26"/>
      <c r="FME61" s="26"/>
      <c r="FMF61" s="26"/>
      <c r="FMG61" s="26"/>
      <c r="FMH61" s="26"/>
      <c r="FMI61" s="26"/>
      <c r="FMJ61" s="26"/>
      <c r="FMK61" s="26"/>
      <c r="FML61" s="26"/>
      <c r="FMM61" s="26"/>
      <c r="FMN61" s="26"/>
      <c r="FMO61" s="26"/>
      <c r="FMP61" s="26"/>
      <c r="FMQ61" s="26"/>
      <c r="FMR61" s="26"/>
      <c r="FMS61" s="26"/>
      <c r="FMT61" s="26"/>
      <c r="FMU61" s="26"/>
      <c r="FMV61" s="26"/>
      <c r="FMW61" s="26"/>
      <c r="FMX61" s="26"/>
      <c r="FMY61" s="26"/>
      <c r="FMZ61" s="26"/>
      <c r="FNA61" s="26"/>
      <c r="FNB61" s="26"/>
      <c r="FNC61" s="26"/>
      <c r="FND61" s="26"/>
      <c r="FNE61" s="26"/>
      <c r="FNF61" s="26"/>
      <c r="FNG61" s="26"/>
      <c r="FNH61" s="26"/>
      <c r="FNI61" s="26"/>
      <c r="FNJ61" s="26"/>
      <c r="FNK61" s="26"/>
      <c r="FNL61" s="26"/>
      <c r="FNM61" s="26"/>
      <c r="FNN61" s="26"/>
      <c r="FNO61" s="26"/>
      <c r="FNP61" s="26"/>
      <c r="FNQ61" s="26"/>
      <c r="FNR61" s="26"/>
      <c r="FNS61" s="26"/>
      <c r="FNT61" s="26"/>
      <c r="FNU61" s="26"/>
      <c r="FNV61" s="26"/>
      <c r="FNW61" s="26"/>
      <c r="FNX61" s="26"/>
      <c r="FNY61" s="26"/>
      <c r="FNZ61" s="26"/>
      <c r="FOA61" s="26"/>
      <c r="FOB61" s="26"/>
      <c r="FOC61" s="26"/>
      <c r="FOD61" s="26"/>
      <c r="FOE61" s="26"/>
      <c r="FOF61" s="26"/>
      <c r="FOG61" s="26"/>
      <c r="FOH61" s="26"/>
      <c r="FOI61" s="26"/>
      <c r="FOJ61" s="26"/>
      <c r="FOK61" s="26"/>
      <c r="FOL61" s="26"/>
      <c r="FOM61" s="26"/>
      <c r="FON61" s="26"/>
      <c r="FOO61" s="26"/>
      <c r="FOP61" s="26"/>
      <c r="FOQ61" s="26"/>
      <c r="FOR61" s="26"/>
      <c r="FOS61" s="26"/>
      <c r="FOT61" s="26"/>
      <c r="FOU61" s="26"/>
      <c r="FOV61" s="26"/>
      <c r="FOW61" s="26"/>
      <c r="FOX61" s="26"/>
      <c r="FOY61" s="26"/>
      <c r="FOZ61" s="26"/>
      <c r="FPA61" s="26"/>
      <c r="FPB61" s="26"/>
      <c r="FPC61" s="26"/>
      <c r="FPD61" s="26"/>
      <c r="FPE61" s="26"/>
      <c r="FPF61" s="26"/>
      <c r="FPG61" s="26"/>
      <c r="FPH61" s="26"/>
      <c r="FPI61" s="26"/>
      <c r="FPJ61" s="26"/>
      <c r="FPK61" s="26"/>
      <c r="FPL61" s="26"/>
      <c r="FPM61" s="26"/>
      <c r="FPN61" s="26"/>
      <c r="FPO61" s="26"/>
      <c r="FPP61" s="26"/>
      <c r="FPQ61" s="26"/>
      <c r="FPR61" s="26"/>
      <c r="FPS61" s="26"/>
      <c r="FPT61" s="26"/>
      <c r="FPU61" s="26"/>
      <c r="FPV61" s="26"/>
      <c r="FPW61" s="26"/>
      <c r="FPX61" s="26"/>
      <c r="FPY61" s="26"/>
      <c r="FPZ61" s="26"/>
      <c r="FQA61" s="26"/>
      <c r="FQB61" s="26"/>
      <c r="FQC61" s="26"/>
      <c r="FQD61" s="26"/>
      <c r="FQE61" s="26"/>
      <c r="FQF61" s="26"/>
      <c r="FQG61" s="26"/>
      <c r="FQH61" s="26"/>
      <c r="FQI61" s="26"/>
      <c r="FQJ61" s="26"/>
      <c r="FQK61" s="26"/>
      <c r="FQL61" s="26"/>
      <c r="FQM61" s="26"/>
      <c r="FQN61" s="26"/>
      <c r="FQO61" s="26"/>
      <c r="FQP61" s="26"/>
      <c r="FQQ61" s="26"/>
      <c r="FQR61" s="26"/>
      <c r="FQS61" s="26"/>
      <c r="FQT61" s="26"/>
      <c r="FQU61" s="26"/>
      <c r="FQV61" s="26"/>
      <c r="FQW61" s="26"/>
      <c r="FQX61" s="26"/>
      <c r="FQY61" s="26"/>
      <c r="FQZ61" s="26"/>
      <c r="FRA61" s="26"/>
      <c r="FRB61" s="26"/>
      <c r="FRC61" s="26"/>
      <c r="FRD61" s="26"/>
      <c r="FRE61" s="26"/>
      <c r="FRF61" s="26"/>
      <c r="FRG61" s="26"/>
      <c r="FRH61" s="26"/>
      <c r="FRI61" s="26"/>
      <c r="FRJ61" s="26"/>
      <c r="FRK61" s="26"/>
      <c r="FRL61" s="26"/>
      <c r="FRM61" s="26"/>
      <c r="FRN61" s="26"/>
      <c r="FRO61" s="26"/>
      <c r="FRP61" s="26"/>
      <c r="FRQ61" s="26"/>
      <c r="FRR61" s="26"/>
      <c r="FRS61" s="26"/>
      <c r="FRT61" s="26"/>
      <c r="FRU61" s="26"/>
      <c r="FRV61" s="26"/>
      <c r="FRW61" s="26"/>
      <c r="FRX61" s="26"/>
      <c r="FRY61" s="26"/>
      <c r="FRZ61" s="26"/>
      <c r="FSA61" s="26"/>
      <c r="FSB61" s="26"/>
      <c r="FSC61" s="26"/>
      <c r="FSD61" s="26"/>
      <c r="FSE61" s="26"/>
      <c r="FSF61" s="26"/>
      <c r="FSG61" s="26"/>
      <c r="FSH61" s="26"/>
      <c r="FSI61" s="26"/>
      <c r="FSJ61" s="26"/>
      <c r="FSK61" s="26"/>
      <c r="FSL61" s="26"/>
      <c r="FSM61" s="26"/>
      <c r="FSN61" s="26"/>
      <c r="FSO61" s="26"/>
      <c r="FSP61" s="26"/>
      <c r="FSQ61" s="26"/>
      <c r="FSR61" s="26"/>
      <c r="FSS61" s="26"/>
      <c r="FST61" s="26"/>
      <c r="FSU61" s="26"/>
      <c r="FSV61" s="26"/>
      <c r="FSW61" s="26"/>
      <c r="FSX61" s="26"/>
      <c r="FSY61" s="26"/>
      <c r="FSZ61" s="26"/>
      <c r="FTA61" s="26"/>
      <c r="FTB61" s="26"/>
      <c r="FTC61" s="26"/>
      <c r="FTD61" s="26"/>
      <c r="FTE61" s="26"/>
      <c r="FTF61" s="26"/>
      <c r="FTG61" s="26"/>
      <c r="FTH61" s="26"/>
      <c r="FTI61" s="26"/>
      <c r="FTJ61" s="26"/>
      <c r="FTK61" s="26"/>
      <c r="FTL61" s="26"/>
      <c r="FTM61" s="26"/>
      <c r="FTN61" s="26"/>
      <c r="FTO61" s="26"/>
      <c r="FTP61" s="26"/>
      <c r="FTQ61" s="26"/>
      <c r="FTR61" s="26"/>
      <c r="FTS61" s="26"/>
      <c r="FTT61" s="26"/>
      <c r="FTU61" s="26"/>
      <c r="FTV61" s="26"/>
      <c r="FTW61" s="26"/>
      <c r="FTX61" s="26"/>
      <c r="FTY61" s="26"/>
      <c r="FTZ61" s="26"/>
      <c r="FUA61" s="26"/>
      <c r="FUB61" s="26"/>
      <c r="FUC61" s="26"/>
      <c r="FUD61" s="26"/>
      <c r="FUE61" s="26"/>
      <c r="FUF61" s="26"/>
      <c r="FUG61" s="26"/>
      <c r="FUH61" s="26"/>
      <c r="FUI61" s="26"/>
      <c r="FUJ61" s="26"/>
      <c r="FUK61" s="26"/>
      <c r="FUL61" s="26"/>
      <c r="FUM61" s="26"/>
      <c r="FUN61" s="26"/>
      <c r="FUO61" s="26"/>
      <c r="FUP61" s="26"/>
      <c r="FUQ61" s="26"/>
      <c r="FUR61" s="26"/>
      <c r="FUS61" s="26"/>
      <c r="FUT61" s="26"/>
      <c r="FUU61" s="26"/>
      <c r="FUV61" s="26"/>
      <c r="FUW61" s="26"/>
      <c r="FUX61" s="26"/>
      <c r="FUY61" s="26"/>
      <c r="FUZ61" s="26"/>
      <c r="FVA61" s="26"/>
      <c r="FVB61" s="26"/>
      <c r="FVC61" s="26"/>
      <c r="FVD61" s="26"/>
      <c r="FVE61" s="26"/>
      <c r="FVF61" s="26"/>
      <c r="FVG61" s="26"/>
      <c r="FVH61" s="26"/>
      <c r="FVI61" s="26"/>
      <c r="FVJ61" s="26"/>
      <c r="FVK61" s="26"/>
      <c r="FVL61" s="26"/>
      <c r="FVM61" s="26"/>
      <c r="FVN61" s="26"/>
      <c r="FVO61" s="26"/>
      <c r="FVP61" s="26"/>
      <c r="FVQ61" s="26"/>
      <c r="FVR61" s="26"/>
      <c r="FVS61" s="26"/>
      <c r="FVT61" s="26"/>
      <c r="FVU61" s="26"/>
      <c r="FVV61" s="26"/>
      <c r="FVW61" s="26"/>
      <c r="FVX61" s="26"/>
      <c r="FVY61" s="26"/>
      <c r="FVZ61" s="26"/>
      <c r="FWA61" s="26"/>
      <c r="FWB61" s="26"/>
      <c r="FWC61" s="26"/>
      <c r="FWD61" s="26"/>
      <c r="FWE61" s="26"/>
      <c r="FWF61" s="26"/>
      <c r="FWG61" s="26"/>
      <c r="FWH61" s="26"/>
      <c r="FWI61" s="26"/>
      <c r="FWJ61" s="26"/>
      <c r="FWK61" s="26"/>
      <c r="FWL61" s="26"/>
      <c r="FWM61" s="26"/>
      <c r="FWN61" s="26"/>
      <c r="FWO61" s="26"/>
      <c r="FWP61" s="26"/>
      <c r="FWQ61" s="26"/>
      <c r="FWR61" s="26"/>
      <c r="FWS61" s="26"/>
      <c r="FWT61" s="26"/>
      <c r="FWU61" s="26"/>
      <c r="FWV61" s="26"/>
      <c r="FWW61" s="26"/>
      <c r="FWX61" s="26"/>
      <c r="FWY61" s="26"/>
      <c r="FWZ61" s="26"/>
      <c r="FXA61" s="26"/>
      <c r="FXB61" s="26"/>
      <c r="FXC61" s="26"/>
      <c r="FXD61" s="26"/>
      <c r="FXE61" s="26"/>
      <c r="FXF61" s="26"/>
      <c r="FXG61" s="26"/>
      <c r="FXH61" s="26"/>
      <c r="FXI61" s="26"/>
      <c r="FXJ61" s="26"/>
      <c r="FXK61" s="26"/>
      <c r="FXL61" s="26"/>
      <c r="FXM61" s="26"/>
      <c r="FXN61" s="26"/>
      <c r="FXO61" s="26"/>
      <c r="FXP61" s="26"/>
      <c r="FXQ61" s="26"/>
      <c r="FXR61" s="26"/>
      <c r="FXS61" s="26"/>
      <c r="FXT61" s="26"/>
      <c r="FXU61" s="26"/>
      <c r="FXV61" s="26"/>
      <c r="FXW61" s="26"/>
      <c r="FXX61" s="26"/>
      <c r="FXY61" s="26"/>
      <c r="FXZ61" s="26"/>
      <c r="FYA61" s="26"/>
      <c r="FYB61" s="26"/>
      <c r="FYC61" s="26"/>
      <c r="FYD61" s="26"/>
      <c r="FYE61" s="26"/>
      <c r="FYF61" s="26"/>
      <c r="FYG61" s="26"/>
      <c r="FYH61" s="26"/>
      <c r="FYI61" s="26"/>
      <c r="FYJ61" s="26"/>
      <c r="FYK61" s="26"/>
      <c r="FYL61" s="26"/>
      <c r="FYM61" s="26"/>
      <c r="FYN61" s="26"/>
      <c r="FYO61" s="26"/>
      <c r="FYP61" s="26"/>
      <c r="FYQ61" s="26"/>
      <c r="FYR61" s="26"/>
      <c r="FYS61" s="26"/>
      <c r="FYT61" s="26"/>
      <c r="FYU61" s="26"/>
      <c r="FYV61" s="26"/>
      <c r="FYW61" s="26"/>
      <c r="FYX61" s="26"/>
      <c r="FYY61" s="26"/>
      <c r="FYZ61" s="26"/>
      <c r="FZA61" s="26"/>
      <c r="FZB61" s="26"/>
      <c r="FZC61" s="26"/>
      <c r="FZD61" s="26"/>
      <c r="FZE61" s="26"/>
      <c r="FZF61" s="26"/>
      <c r="FZG61" s="26"/>
      <c r="FZH61" s="26"/>
      <c r="FZI61" s="26"/>
      <c r="FZJ61" s="26"/>
      <c r="FZK61" s="26"/>
      <c r="FZL61" s="26"/>
      <c r="FZM61" s="26"/>
      <c r="FZN61" s="26"/>
      <c r="FZO61" s="26"/>
      <c r="FZP61" s="26"/>
      <c r="FZQ61" s="26"/>
      <c r="FZR61" s="26"/>
      <c r="FZS61" s="26"/>
      <c r="FZT61" s="26"/>
      <c r="FZU61" s="26"/>
      <c r="FZV61" s="26"/>
      <c r="FZW61" s="26"/>
      <c r="FZX61" s="26"/>
      <c r="FZY61" s="26"/>
      <c r="FZZ61" s="26"/>
      <c r="GAA61" s="26"/>
      <c r="GAB61" s="26"/>
      <c r="GAC61" s="26"/>
      <c r="GAD61" s="26"/>
      <c r="GAE61" s="26"/>
      <c r="GAF61" s="26"/>
      <c r="GAG61" s="26"/>
      <c r="GAH61" s="26"/>
      <c r="GAI61" s="26"/>
      <c r="GAJ61" s="26"/>
      <c r="GAK61" s="26"/>
      <c r="GAL61" s="26"/>
      <c r="GAM61" s="26"/>
      <c r="GAN61" s="26"/>
      <c r="GAO61" s="26"/>
      <c r="GAP61" s="26"/>
      <c r="GAQ61" s="26"/>
      <c r="GAR61" s="26"/>
      <c r="GAS61" s="26"/>
      <c r="GAT61" s="26"/>
      <c r="GAU61" s="26"/>
      <c r="GAV61" s="26"/>
      <c r="GAW61" s="26"/>
      <c r="GAX61" s="26"/>
      <c r="GAY61" s="26"/>
      <c r="GAZ61" s="26"/>
      <c r="GBA61" s="26"/>
      <c r="GBB61" s="26"/>
      <c r="GBC61" s="26"/>
      <c r="GBD61" s="26"/>
      <c r="GBE61" s="26"/>
      <c r="GBF61" s="26"/>
      <c r="GBG61" s="26"/>
      <c r="GBH61" s="26"/>
      <c r="GBI61" s="26"/>
      <c r="GBJ61" s="26"/>
      <c r="GBK61" s="26"/>
      <c r="GBL61" s="26"/>
      <c r="GBM61" s="26"/>
      <c r="GBN61" s="26"/>
      <c r="GBO61" s="26"/>
      <c r="GBP61" s="26"/>
      <c r="GBQ61" s="26"/>
      <c r="GBR61" s="26"/>
      <c r="GBS61" s="26"/>
      <c r="GBT61" s="26"/>
      <c r="GBU61" s="26"/>
      <c r="GBV61" s="26"/>
      <c r="GBW61" s="26"/>
      <c r="GBX61" s="26"/>
      <c r="GBY61" s="26"/>
      <c r="GBZ61" s="26"/>
      <c r="GCA61" s="26"/>
      <c r="GCB61" s="26"/>
      <c r="GCC61" s="26"/>
      <c r="GCD61" s="26"/>
      <c r="GCE61" s="26"/>
      <c r="GCF61" s="26"/>
      <c r="GCG61" s="26"/>
      <c r="GCH61" s="26"/>
      <c r="GCI61" s="26"/>
      <c r="GCJ61" s="26"/>
      <c r="GCK61" s="26"/>
      <c r="GCL61" s="26"/>
      <c r="GCM61" s="26"/>
      <c r="GCN61" s="26"/>
      <c r="GCO61" s="26"/>
      <c r="GCP61" s="26"/>
      <c r="GCQ61" s="26"/>
      <c r="GCR61" s="26"/>
      <c r="GCS61" s="26"/>
      <c r="GCT61" s="26"/>
      <c r="GCU61" s="26"/>
      <c r="GCV61" s="26"/>
      <c r="GCW61" s="26"/>
      <c r="GCX61" s="26"/>
      <c r="GCY61" s="26"/>
      <c r="GCZ61" s="26"/>
      <c r="GDA61" s="26"/>
      <c r="GDB61" s="26"/>
      <c r="GDC61" s="26"/>
      <c r="GDD61" s="26"/>
      <c r="GDE61" s="26"/>
      <c r="GDF61" s="26"/>
      <c r="GDG61" s="26"/>
      <c r="GDH61" s="26"/>
      <c r="GDI61" s="26"/>
      <c r="GDJ61" s="26"/>
      <c r="GDK61" s="26"/>
      <c r="GDL61" s="26"/>
      <c r="GDM61" s="26"/>
      <c r="GDN61" s="26"/>
      <c r="GDO61" s="26"/>
      <c r="GDP61" s="26"/>
      <c r="GDQ61" s="26"/>
      <c r="GDR61" s="26"/>
      <c r="GDS61" s="26"/>
      <c r="GDT61" s="26"/>
      <c r="GDU61" s="26"/>
      <c r="GDV61" s="26"/>
      <c r="GDW61" s="26"/>
      <c r="GDX61" s="26"/>
      <c r="GDY61" s="26"/>
      <c r="GDZ61" s="26"/>
      <c r="GEA61" s="26"/>
      <c r="GEB61" s="26"/>
      <c r="GEC61" s="26"/>
      <c r="GED61" s="26"/>
      <c r="GEE61" s="26"/>
      <c r="GEF61" s="26"/>
      <c r="GEG61" s="26"/>
      <c r="GEH61" s="26"/>
      <c r="GEI61" s="26"/>
      <c r="GEJ61" s="26"/>
      <c r="GEK61" s="26"/>
      <c r="GEL61" s="26"/>
      <c r="GEM61" s="26"/>
      <c r="GEN61" s="26"/>
      <c r="GEO61" s="26"/>
      <c r="GEP61" s="26"/>
      <c r="GEQ61" s="26"/>
      <c r="GER61" s="26"/>
      <c r="GES61" s="26"/>
      <c r="GET61" s="26"/>
      <c r="GEU61" s="26"/>
      <c r="GEV61" s="26"/>
      <c r="GEW61" s="26"/>
      <c r="GEX61" s="26"/>
      <c r="GEY61" s="26"/>
      <c r="GEZ61" s="26"/>
      <c r="GFA61" s="26"/>
      <c r="GFB61" s="26"/>
      <c r="GFC61" s="26"/>
      <c r="GFD61" s="26"/>
      <c r="GFE61" s="26"/>
      <c r="GFF61" s="26"/>
      <c r="GFG61" s="26"/>
      <c r="GFH61" s="26"/>
      <c r="GFI61" s="26"/>
      <c r="GFJ61" s="26"/>
      <c r="GFK61" s="26"/>
      <c r="GFL61" s="26"/>
      <c r="GFM61" s="26"/>
      <c r="GFN61" s="26"/>
      <c r="GFO61" s="26"/>
      <c r="GFP61" s="26"/>
      <c r="GFQ61" s="26"/>
      <c r="GFR61" s="26"/>
      <c r="GFS61" s="26"/>
      <c r="GFT61" s="26"/>
      <c r="GFU61" s="26"/>
      <c r="GFV61" s="26"/>
      <c r="GFW61" s="26"/>
      <c r="GFX61" s="26"/>
      <c r="GFY61" s="26"/>
      <c r="GFZ61" s="26"/>
      <c r="GGA61" s="26"/>
      <c r="GGB61" s="26"/>
      <c r="GGC61" s="26"/>
      <c r="GGD61" s="26"/>
      <c r="GGE61" s="26"/>
      <c r="GGF61" s="26"/>
      <c r="GGG61" s="26"/>
      <c r="GGH61" s="26"/>
      <c r="GGI61" s="26"/>
      <c r="GGJ61" s="26"/>
      <c r="GGK61" s="26"/>
      <c r="GGL61" s="26"/>
      <c r="GGM61" s="26"/>
      <c r="GGN61" s="26"/>
      <c r="GGO61" s="26"/>
      <c r="GGP61" s="26"/>
      <c r="GGQ61" s="26"/>
      <c r="GGR61" s="26"/>
      <c r="GGS61" s="26"/>
      <c r="GGT61" s="26"/>
      <c r="GGU61" s="26"/>
      <c r="GGV61" s="26"/>
      <c r="GGW61" s="26"/>
      <c r="GGX61" s="26"/>
      <c r="GGY61" s="26"/>
      <c r="GGZ61" s="26"/>
      <c r="GHA61" s="26"/>
      <c r="GHB61" s="26"/>
      <c r="GHC61" s="26"/>
      <c r="GHD61" s="26"/>
      <c r="GHE61" s="26"/>
      <c r="GHF61" s="26"/>
      <c r="GHG61" s="26"/>
      <c r="GHH61" s="26"/>
      <c r="GHI61" s="26"/>
      <c r="GHJ61" s="26"/>
      <c r="GHK61" s="26"/>
      <c r="GHL61" s="26"/>
      <c r="GHM61" s="26"/>
      <c r="GHN61" s="26"/>
      <c r="GHO61" s="26"/>
      <c r="GHP61" s="26"/>
      <c r="GHQ61" s="26"/>
      <c r="GHR61" s="26"/>
      <c r="GHS61" s="26"/>
      <c r="GHT61" s="26"/>
      <c r="GHU61" s="26"/>
      <c r="GHV61" s="26"/>
      <c r="GHW61" s="26"/>
      <c r="GHX61" s="26"/>
      <c r="GHY61" s="26"/>
      <c r="GHZ61" s="26"/>
      <c r="GIA61" s="26"/>
      <c r="GIB61" s="26"/>
      <c r="GIC61" s="26"/>
      <c r="GID61" s="26"/>
      <c r="GIE61" s="26"/>
      <c r="GIF61" s="26"/>
      <c r="GIG61" s="26"/>
      <c r="GIH61" s="26"/>
      <c r="GII61" s="26"/>
      <c r="GIJ61" s="26"/>
      <c r="GIK61" s="26"/>
      <c r="GIL61" s="26"/>
      <c r="GIM61" s="26"/>
      <c r="GIN61" s="26"/>
      <c r="GIO61" s="26"/>
      <c r="GIP61" s="26"/>
      <c r="GIQ61" s="26"/>
      <c r="GIR61" s="26"/>
      <c r="GIS61" s="26"/>
      <c r="GIT61" s="26"/>
      <c r="GIU61" s="26"/>
      <c r="GIV61" s="26"/>
      <c r="GIW61" s="26"/>
      <c r="GIX61" s="26"/>
      <c r="GIY61" s="26"/>
      <c r="GIZ61" s="26"/>
      <c r="GJA61" s="26"/>
      <c r="GJB61" s="26"/>
      <c r="GJC61" s="26"/>
      <c r="GJD61" s="26"/>
      <c r="GJE61" s="26"/>
      <c r="GJF61" s="26"/>
      <c r="GJG61" s="26"/>
      <c r="GJH61" s="26"/>
      <c r="GJI61" s="26"/>
      <c r="GJJ61" s="26"/>
      <c r="GJK61" s="26"/>
      <c r="GJL61" s="26"/>
      <c r="GJM61" s="26"/>
      <c r="GJN61" s="26"/>
      <c r="GJO61" s="26"/>
      <c r="GJP61" s="26"/>
      <c r="GJQ61" s="26"/>
      <c r="GJR61" s="26"/>
      <c r="GJS61" s="26"/>
      <c r="GJT61" s="26"/>
      <c r="GJU61" s="26"/>
      <c r="GJV61" s="26"/>
      <c r="GJW61" s="26"/>
      <c r="GJX61" s="26"/>
      <c r="GJY61" s="26"/>
      <c r="GJZ61" s="26"/>
      <c r="GKA61" s="26"/>
      <c r="GKB61" s="26"/>
      <c r="GKC61" s="26"/>
      <c r="GKD61" s="26"/>
      <c r="GKE61" s="26"/>
      <c r="GKF61" s="26"/>
      <c r="GKG61" s="26"/>
      <c r="GKH61" s="26"/>
      <c r="GKI61" s="26"/>
      <c r="GKJ61" s="26"/>
      <c r="GKK61" s="26"/>
      <c r="GKL61" s="26"/>
      <c r="GKM61" s="26"/>
      <c r="GKN61" s="26"/>
      <c r="GKO61" s="26"/>
      <c r="GKP61" s="26"/>
      <c r="GKQ61" s="26"/>
      <c r="GKR61" s="26"/>
      <c r="GKS61" s="26"/>
      <c r="GKT61" s="26"/>
      <c r="GKU61" s="26"/>
      <c r="GKV61" s="26"/>
      <c r="GKW61" s="26"/>
      <c r="GKX61" s="26"/>
      <c r="GKY61" s="26"/>
      <c r="GKZ61" s="26"/>
      <c r="GLA61" s="26"/>
      <c r="GLB61" s="26"/>
      <c r="GLC61" s="26"/>
      <c r="GLD61" s="26"/>
      <c r="GLE61" s="26"/>
      <c r="GLF61" s="26"/>
      <c r="GLG61" s="26"/>
      <c r="GLH61" s="26"/>
      <c r="GLI61" s="26"/>
      <c r="GLJ61" s="26"/>
      <c r="GLK61" s="26"/>
      <c r="GLL61" s="26"/>
      <c r="GLM61" s="26"/>
      <c r="GLN61" s="26"/>
      <c r="GLO61" s="26"/>
      <c r="GLP61" s="26"/>
      <c r="GLQ61" s="26"/>
      <c r="GLR61" s="26"/>
      <c r="GLS61" s="26"/>
      <c r="GLT61" s="26"/>
      <c r="GLU61" s="26"/>
      <c r="GLV61" s="26"/>
      <c r="GLW61" s="26"/>
      <c r="GLX61" s="26"/>
      <c r="GLY61" s="26"/>
      <c r="GLZ61" s="26"/>
      <c r="GMA61" s="26"/>
      <c r="GMB61" s="26"/>
      <c r="GMC61" s="26"/>
      <c r="GMD61" s="26"/>
      <c r="GME61" s="26"/>
      <c r="GMF61" s="26"/>
      <c r="GMG61" s="26"/>
      <c r="GMH61" s="26"/>
      <c r="GMI61" s="26"/>
      <c r="GMJ61" s="26"/>
      <c r="GMK61" s="26"/>
      <c r="GML61" s="26"/>
      <c r="GMM61" s="26"/>
      <c r="GMN61" s="26"/>
      <c r="GMO61" s="26"/>
      <c r="GMP61" s="26"/>
      <c r="GMQ61" s="26"/>
      <c r="GMR61" s="26"/>
      <c r="GMS61" s="26"/>
      <c r="GMT61" s="26"/>
      <c r="GMU61" s="26"/>
      <c r="GMV61" s="26"/>
      <c r="GMW61" s="26"/>
      <c r="GMX61" s="26"/>
      <c r="GMY61" s="26"/>
      <c r="GMZ61" s="26"/>
      <c r="GNA61" s="26"/>
      <c r="GNB61" s="26"/>
      <c r="GNC61" s="26"/>
      <c r="GND61" s="26"/>
      <c r="GNE61" s="26"/>
      <c r="GNF61" s="26"/>
      <c r="GNG61" s="26"/>
      <c r="GNH61" s="26"/>
      <c r="GNI61" s="26"/>
      <c r="GNJ61" s="26"/>
      <c r="GNK61" s="26"/>
      <c r="GNL61" s="26"/>
      <c r="GNM61" s="26"/>
      <c r="GNN61" s="26"/>
      <c r="GNO61" s="26"/>
      <c r="GNP61" s="26"/>
      <c r="GNQ61" s="26"/>
      <c r="GNR61" s="26"/>
      <c r="GNS61" s="26"/>
      <c r="GNT61" s="26"/>
      <c r="GNU61" s="26"/>
      <c r="GNV61" s="26"/>
      <c r="GNW61" s="26"/>
      <c r="GNX61" s="26"/>
      <c r="GNY61" s="26"/>
      <c r="GNZ61" s="26"/>
      <c r="GOA61" s="26"/>
      <c r="GOB61" s="26"/>
      <c r="GOC61" s="26"/>
      <c r="GOD61" s="26"/>
      <c r="GOE61" s="26"/>
      <c r="GOF61" s="26"/>
      <c r="GOG61" s="26"/>
      <c r="GOH61" s="26"/>
      <c r="GOI61" s="26"/>
      <c r="GOJ61" s="26"/>
      <c r="GOK61" s="26"/>
      <c r="GOL61" s="26"/>
      <c r="GOM61" s="26"/>
      <c r="GON61" s="26"/>
      <c r="GOO61" s="26"/>
      <c r="GOP61" s="26"/>
      <c r="GOQ61" s="26"/>
      <c r="GOR61" s="26"/>
      <c r="GOS61" s="26"/>
      <c r="GOT61" s="26"/>
      <c r="GOU61" s="26"/>
      <c r="GOV61" s="26"/>
      <c r="GOW61" s="26"/>
      <c r="GOX61" s="26"/>
      <c r="GOY61" s="26"/>
      <c r="GOZ61" s="26"/>
      <c r="GPA61" s="26"/>
      <c r="GPB61" s="26"/>
      <c r="GPC61" s="26"/>
      <c r="GPD61" s="26"/>
      <c r="GPE61" s="26"/>
      <c r="GPF61" s="26"/>
      <c r="GPG61" s="26"/>
      <c r="GPH61" s="26"/>
      <c r="GPI61" s="26"/>
      <c r="GPJ61" s="26"/>
      <c r="GPK61" s="26"/>
      <c r="GPL61" s="26"/>
      <c r="GPM61" s="26"/>
      <c r="GPN61" s="26"/>
      <c r="GPO61" s="26"/>
      <c r="GPP61" s="26"/>
      <c r="GPQ61" s="26"/>
      <c r="GPR61" s="26"/>
      <c r="GPS61" s="26"/>
      <c r="GPT61" s="26"/>
      <c r="GPU61" s="26"/>
      <c r="GPV61" s="26"/>
      <c r="GPW61" s="26"/>
      <c r="GPX61" s="26"/>
      <c r="GPY61" s="26"/>
      <c r="GPZ61" s="26"/>
      <c r="GQA61" s="26"/>
      <c r="GQB61" s="26"/>
      <c r="GQC61" s="26"/>
      <c r="GQD61" s="26"/>
      <c r="GQE61" s="26"/>
      <c r="GQF61" s="26"/>
      <c r="GQG61" s="26"/>
      <c r="GQH61" s="26"/>
      <c r="GQI61" s="26"/>
      <c r="GQJ61" s="26"/>
      <c r="GQK61" s="26"/>
      <c r="GQL61" s="26"/>
      <c r="GQM61" s="26"/>
      <c r="GQN61" s="26"/>
      <c r="GQO61" s="26"/>
      <c r="GQP61" s="26"/>
      <c r="GQQ61" s="26"/>
      <c r="GQR61" s="26"/>
      <c r="GQS61" s="26"/>
      <c r="GQT61" s="26"/>
      <c r="GQU61" s="26"/>
      <c r="GQV61" s="26"/>
      <c r="GQW61" s="26"/>
      <c r="GQX61" s="26"/>
      <c r="GQY61" s="26"/>
      <c r="GQZ61" s="26"/>
      <c r="GRA61" s="26"/>
      <c r="GRB61" s="26"/>
      <c r="GRC61" s="26"/>
      <c r="GRD61" s="26"/>
      <c r="GRE61" s="26"/>
      <c r="GRF61" s="26"/>
      <c r="GRG61" s="26"/>
      <c r="GRH61" s="26"/>
      <c r="GRI61" s="26"/>
      <c r="GRJ61" s="26"/>
      <c r="GRK61" s="26"/>
      <c r="GRL61" s="26"/>
      <c r="GRM61" s="26"/>
      <c r="GRN61" s="26"/>
      <c r="GRO61" s="26"/>
      <c r="GRP61" s="26"/>
      <c r="GRQ61" s="26"/>
      <c r="GRR61" s="26"/>
      <c r="GRS61" s="26"/>
      <c r="GRT61" s="26"/>
      <c r="GRU61" s="26"/>
      <c r="GRV61" s="26"/>
      <c r="GRW61" s="26"/>
      <c r="GRX61" s="26"/>
      <c r="GRY61" s="26"/>
      <c r="GRZ61" s="26"/>
      <c r="GSA61" s="26"/>
      <c r="GSB61" s="26"/>
      <c r="GSC61" s="26"/>
      <c r="GSD61" s="26"/>
      <c r="GSE61" s="26"/>
      <c r="GSF61" s="26"/>
      <c r="GSG61" s="26"/>
      <c r="GSH61" s="26"/>
      <c r="GSI61" s="26"/>
      <c r="GSJ61" s="26"/>
      <c r="GSK61" s="26"/>
      <c r="GSL61" s="26"/>
      <c r="GSM61" s="26"/>
      <c r="GSN61" s="26"/>
      <c r="GSO61" s="26"/>
      <c r="GSP61" s="26"/>
      <c r="GSQ61" s="26"/>
      <c r="GSR61" s="26"/>
      <c r="GSS61" s="26"/>
      <c r="GST61" s="26"/>
      <c r="GSU61" s="26"/>
      <c r="GSV61" s="26"/>
      <c r="GSW61" s="26"/>
      <c r="GSX61" s="26"/>
      <c r="GSY61" s="26"/>
      <c r="GSZ61" s="26"/>
      <c r="GTA61" s="26"/>
      <c r="GTB61" s="26"/>
      <c r="GTC61" s="26"/>
      <c r="GTD61" s="26"/>
      <c r="GTE61" s="26"/>
      <c r="GTF61" s="26"/>
      <c r="GTG61" s="26"/>
      <c r="GTH61" s="26"/>
      <c r="GTI61" s="26"/>
      <c r="GTJ61" s="26"/>
      <c r="GTK61" s="26"/>
      <c r="GTL61" s="26"/>
      <c r="GTM61" s="26"/>
      <c r="GTN61" s="26"/>
      <c r="GTO61" s="26"/>
      <c r="GTP61" s="26"/>
      <c r="GTQ61" s="26"/>
      <c r="GTR61" s="26"/>
      <c r="GTS61" s="26"/>
      <c r="GTT61" s="26"/>
      <c r="GTU61" s="26"/>
      <c r="GTV61" s="26"/>
      <c r="GTW61" s="26"/>
      <c r="GTX61" s="26"/>
      <c r="GTY61" s="26"/>
      <c r="GTZ61" s="26"/>
      <c r="GUA61" s="26"/>
      <c r="GUB61" s="26"/>
      <c r="GUC61" s="26"/>
      <c r="GUD61" s="26"/>
      <c r="GUE61" s="26"/>
      <c r="GUF61" s="26"/>
      <c r="GUG61" s="26"/>
      <c r="GUH61" s="26"/>
      <c r="GUI61" s="26"/>
      <c r="GUJ61" s="26"/>
      <c r="GUK61" s="26"/>
      <c r="GUL61" s="26"/>
      <c r="GUM61" s="26"/>
      <c r="GUN61" s="26"/>
      <c r="GUO61" s="26"/>
      <c r="GUP61" s="26"/>
      <c r="GUQ61" s="26"/>
      <c r="GUR61" s="26"/>
      <c r="GUS61" s="26"/>
      <c r="GUT61" s="26"/>
      <c r="GUU61" s="26"/>
      <c r="GUV61" s="26"/>
      <c r="GUW61" s="26"/>
      <c r="GUX61" s="26"/>
      <c r="GUY61" s="26"/>
      <c r="GUZ61" s="26"/>
      <c r="GVA61" s="26"/>
      <c r="GVB61" s="26"/>
      <c r="GVC61" s="26"/>
      <c r="GVD61" s="26"/>
      <c r="GVE61" s="26"/>
      <c r="GVF61" s="26"/>
      <c r="GVG61" s="26"/>
      <c r="GVH61" s="26"/>
      <c r="GVI61" s="26"/>
      <c r="GVJ61" s="26"/>
      <c r="GVK61" s="26"/>
      <c r="GVL61" s="26"/>
      <c r="GVM61" s="26"/>
      <c r="GVN61" s="26"/>
      <c r="GVO61" s="26"/>
      <c r="GVP61" s="26"/>
      <c r="GVQ61" s="26"/>
      <c r="GVR61" s="26"/>
      <c r="GVS61" s="26"/>
      <c r="GVT61" s="26"/>
      <c r="GVU61" s="26"/>
      <c r="GVV61" s="26"/>
      <c r="GVW61" s="26"/>
      <c r="GVX61" s="26"/>
      <c r="GVY61" s="26"/>
      <c r="GVZ61" s="26"/>
      <c r="GWA61" s="26"/>
      <c r="GWB61" s="26"/>
      <c r="GWC61" s="26"/>
      <c r="GWD61" s="26"/>
      <c r="GWE61" s="26"/>
      <c r="GWF61" s="26"/>
      <c r="GWG61" s="26"/>
      <c r="GWH61" s="26"/>
      <c r="GWI61" s="26"/>
      <c r="GWJ61" s="26"/>
      <c r="GWK61" s="26"/>
      <c r="GWL61" s="26"/>
      <c r="GWM61" s="26"/>
      <c r="GWN61" s="26"/>
      <c r="GWO61" s="26"/>
      <c r="GWP61" s="26"/>
      <c r="GWQ61" s="26"/>
      <c r="GWR61" s="26"/>
      <c r="GWS61" s="26"/>
      <c r="GWT61" s="26"/>
      <c r="GWU61" s="26"/>
      <c r="GWV61" s="26"/>
      <c r="GWW61" s="26"/>
      <c r="GWX61" s="26"/>
      <c r="GWY61" s="26"/>
      <c r="GWZ61" s="26"/>
      <c r="GXA61" s="26"/>
      <c r="GXB61" s="26"/>
      <c r="GXC61" s="26"/>
      <c r="GXD61" s="26"/>
      <c r="GXE61" s="26"/>
      <c r="GXF61" s="26"/>
      <c r="GXG61" s="26"/>
      <c r="GXH61" s="26"/>
      <c r="GXI61" s="26"/>
      <c r="GXJ61" s="26"/>
      <c r="GXK61" s="26"/>
      <c r="GXL61" s="26"/>
      <c r="GXM61" s="26"/>
      <c r="GXN61" s="26"/>
      <c r="GXO61" s="26"/>
      <c r="GXP61" s="26"/>
      <c r="GXQ61" s="26"/>
      <c r="GXR61" s="26"/>
      <c r="GXS61" s="26"/>
      <c r="GXT61" s="26"/>
      <c r="GXU61" s="26"/>
      <c r="GXV61" s="26"/>
      <c r="GXW61" s="26"/>
      <c r="GXX61" s="26"/>
      <c r="GXY61" s="26"/>
      <c r="GXZ61" s="26"/>
      <c r="GYA61" s="26"/>
      <c r="GYB61" s="26"/>
      <c r="GYC61" s="26"/>
      <c r="GYD61" s="26"/>
      <c r="GYE61" s="26"/>
      <c r="GYF61" s="26"/>
      <c r="GYG61" s="26"/>
      <c r="GYH61" s="26"/>
      <c r="GYI61" s="26"/>
      <c r="GYJ61" s="26"/>
      <c r="GYK61" s="26"/>
      <c r="GYL61" s="26"/>
      <c r="GYM61" s="26"/>
      <c r="GYN61" s="26"/>
      <c r="GYO61" s="26"/>
      <c r="GYP61" s="26"/>
      <c r="GYQ61" s="26"/>
      <c r="GYR61" s="26"/>
      <c r="GYS61" s="26"/>
      <c r="GYT61" s="26"/>
      <c r="GYU61" s="26"/>
      <c r="GYV61" s="26"/>
      <c r="GYW61" s="26"/>
      <c r="GYX61" s="26"/>
      <c r="GYY61" s="26"/>
      <c r="GYZ61" s="26"/>
      <c r="GZA61" s="26"/>
      <c r="GZB61" s="26"/>
      <c r="GZC61" s="26"/>
      <c r="GZD61" s="26"/>
      <c r="GZE61" s="26"/>
      <c r="GZF61" s="26"/>
      <c r="GZG61" s="26"/>
      <c r="GZH61" s="26"/>
      <c r="GZI61" s="26"/>
      <c r="GZJ61" s="26"/>
      <c r="GZK61" s="26"/>
      <c r="GZL61" s="26"/>
      <c r="GZM61" s="26"/>
      <c r="GZN61" s="26"/>
      <c r="GZO61" s="26"/>
      <c r="GZP61" s="26"/>
      <c r="GZQ61" s="26"/>
      <c r="GZR61" s="26"/>
      <c r="GZS61" s="26"/>
      <c r="GZT61" s="26"/>
      <c r="GZU61" s="26"/>
      <c r="GZV61" s="26"/>
      <c r="GZW61" s="26"/>
      <c r="GZX61" s="26"/>
      <c r="GZY61" s="26"/>
      <c r="GZZ61" s="26"/>
      <c r="HAA61" s="26"/>
      <c r="HAB61" s="26"/>
      <c r="HAC61" s="26"/>
      <c r="HAD61" s="26"/>
      <c r="HAE61" s="26"/>
      <c r="HAF61" s="26"/>
      <c r="HAG61" s="26"/>
      <c r="HAH61" s="26"/>
      <c r="HAI61" s="26"/>
      <c r="HAJ61" s="26"/>
      <c r="HAK61" s="26"/>
      <c r="HAL61" s="26"/>
      <c r="HAM61" s="26"/>
      <c r="HAN61" s="26"/>
      <c r="HAO61" s="26"/>
      <c r="HAP61" s="26"/>
      <c r="HAQ61" s="26"/>
      <c r="HAR61" s="26"/>
      <c r="HAS61" s="26"/>
      <c r="HAT61" s="26"/>
      <c r="HAU61" s="26"/>
      <c r="HAV61" s="26"/>
      <c r="HAW61" s="26"/>
      <c r="HAX61" s="26"/>
      <c r="HAY61" s="26"/>
      <c r="HAZ61" s="26"/>
      <c r="HBA61" s="26"/>
      <c r="HBB61" s="26"/>
      <c r="HBC61" s="26"/>
      <c r="HBD61" s="26"/>
      <c r="HBE61" s="26"/>
      <c r="HBF61" s="26"/>
      <c r="HBG61" s="26"/>
      <c r="HBH61" s="26"/>
      <c r="HBI61" s="26"/>
      <c r="HBJ61" s="26"/>
      <c r="HBK61" s="26"/>
      <c r="HBL61" s="26"/>
      <c r="HBM61" s="26"/>
      <c r="HBN61" s="26"/>
      <c r="HBO61" s="26"/>
      <c r="HBP61" s="26"/>
      <c r="HBQ61" s="26"/>
      <c r="HBR61" s="26"/>
      <c r="HBS61" s="26"/>
      <c r="HBT61" s="26"/>
      <c r="HBU61" s="26"/>
      <c r="HBV61" s="26"/>
      <c r="HBW61" s="26"/>
      <c r="HBX61" s="26"/>
      <c r="HBY61" s="26"/>
      <c r="HBZ61" s="26"/>
      <c r="HCA61" s="26"/>
      <c r="HCB61" s="26"/>
      <c r="HCC61" s="26"/>
      <c r="HCD61" s="26"/>
      <c r="HCE61" s="26"/>
      <c r="HCF61" s="26"/>
      <c r="HCG61" s="26"/>
      <c r="HCH61" s="26"/>
      <c r="HCI61" s="26"/>
      <c r="HCJ61" s="26"/>
      <c r="HCK61" s="26"/>
      <c r="HCL61" s="26"/>
      <c r="HCM61" s="26"/>
      <c r="HCN61" s="26"/>
      <c r="HCO61" s="26"/>
      <c r="HCP61" s="26"/>
      <c r="HCQ61" s="26"/>
      <c r="HCR61" s="26"/>
      <c r="HCS61" s="26"/>
      <c r="HCT61" s="26"/>
      <c r="HCU61" s="26"/>
      <c r="HCV61" s="26"/>
      <c r="HCW61" s="26"/>
      <c r="HCX61" s="26"/>
      <c r="HCY61" s="26"/>
      <c r="HCZ61" s="26"/>
      <c r="HDA61" s="26"/>
      <c r="HDB61" s="26"/>
      <c r="HDC61" s="26"/>
      <c r="HDD61" s="26"/>
      <c r="HDE61" s="26"/>
      <c r="HDF61" s="26"/>
      <c r="HDG61" s="26"/>
      <c r="HDH61" s="26"/>
      <c r="HDI61" s="26"/>
      <c r="HDJ61" s="26"/>
      <c r="HDK61" s="26"/>
      <c r="HDL61" s="26"/>
      <c r="HDM61" s="26"/>
      <c r="HDN61" s="26"/>
      <c r="HDO61" s="26"/>
      <c r="HDP61" s="26"/>
      <c r="HDQ61" s="26"/>
      <c r="HDR61" s="26"/>
      <c r="HDS61" s="26"/>
      <c r="HDT61" s="26"/>
      <c r="HDU61" s="26"/>
      <c r="HDV61" s="26"/>
      <c r="HDW61" s="26"/>
      <c r="HDX61" s="26"/>
      <c r="HDY61" s="26"/>
      <c r="HDZ61" s="26"/>
      <c r="HEA61" s="26"/>
      <c r="HEB61" s="26"/>
      <c r="HEC61" s="26"/>
      <c r="HED61" s="26"/>
      <c r="HEE61" s="26"/>
      <c r="HEF61" s="26"/>
      <c r="HEG61" s="26"/>
      <c r="HEH61" s="26"/>
      <c r="HEI61" s="26"/>
      <c r="HEJ61" s="26"/>
      <c r="HEK61" s="26"/>
      <c r="HEL61" s="26"/>
      <c r="HEM61" s="26"/>
      <c r="HEN61" s="26"/>
      <c r="HEO61" s="26"/>
      <c r="HEP61" s="26"/>
      <c r="HEQ61" s="26"/>
      <c r="HER61" s="26"/>
      <c r="HES61" s="26"/>
      <c r="HET61" s="26"/>
      <c r="HEU61" s="26"/>
      <c r="HEV61" s="26"/>
      <c r="HEW61" s="26"/>
      <c r="HEX61" s="26"/>
      <c r="HEY61" s="26"/>
      <c r="HEZ61" s="26"/>
      <c r="HFA61" s="26"/>
      <c r="HFB61" s="26"/>
      <c r="HFC61" s="26"/>
      <c r="HFD61" s="26"/>
      <c r="HFE61" s="26"/>
      <c r="HFF61" s="26"/>
      <c r="HFG61" s="26"/>
      <c r="HFH61" s="26"/>
      <c r="HFI61" s="26"/>
      <c r="HFJ61" s="26"/>
      <c r="HFK61" s="26"/>
      <c r="HFL61" s="26"/>
      <c r="HFM61" s="26"/>
      <c r="HFN61" s="26"/>
      <c r="HFO61" s="26"/>
      <c r="HFP61" s="26"/>
      <c r="HFQ61" s="26"/>
      <c r="HFR61" s="26"/>
      <c r="HFS61" s="26"/>
      <c r="HFT61" s="26"/>
      <c r="HFU61" s="26"/>
      <c r="HFV61" s="26"/>
      <c r="HFW61" s="26"/>
      <c r="HFX61" s="26"/>
      <c r="HFY61" s="26"/>
      <c r="HFZ61" s="26"/>
      <c r="HGA61" s="26"/>
      <c r="HGB61" s="26"/>
      <c r="HGC61" s="26"/>
      <c r="HGD61" s="26"/>
      <c r="HGE61" s="26"/>
      <c r="HGF61" s="26"/>
      <c r="HGG61" s="26"/>
      <c r="HGH61" s="26"/>
      <c r="HGI61" s="26"/>
      <c r="HGJ61" s="26"/>
      <c r="HGK61" s="26"/>
      <c r="HGL61" s="26"/>
      <c r="HGM61" s="26"/>
      <c r="HGN61" s="26"/>
      <c r="HGO61" s="26"/>
      <c r="HGP61" s="26"/>
      <c r="HGQ61" s="26"/>
      <c r="HGR61" s="26"/>
      <c r="HGS61" s="26"/>
      <c r="HGT61" s="26"/>
      <c r="HGU61" s="26"/>
      <c r="HGV61" s="26"/>
      <c r="HGW61" s="26"/>
      <c r="HGX61" s="26"/>
      <c r="HGY61" s="26"/>
      <c r="HGZ61" s="26"/>
      <c r="HHA61" s="26"/>
      <c r="HHB61" s="26"/>
      <c r="HHC61" s="26"/>
      <c r="HHD61" s="26"/>
      <c r="HHE61" s="26"/>
      <c r="HHF61" s="26"/>
      <c r="HHG61" s="26"/>
      <c r="HHH61" s="26"/>
      <c r="HHI61" s="26"/>
      <c r="HHJ61" s="26"/>
      <c r="HHK61" s="26"/>
      <c r="HHL61" s="26"/>
      <c r="HHM61" s="26"/>
      <c r="HHN61" s="26"/>
      <c r="HHO61" s="26"/>
      <c r="HHP61" s="26"/>
      <c r="HHQ61" s="26"/>
      <c r="HHR61" s="26"/>
      <c r="HHS61" s="26"/>
      <c r="HHT61" s="26"/>
      <c r="HHU61" s="26"/>
      <c r="HHV61" s="26"/>
      <c r="HHW61" s="26"/>
      <c r="HHX61" s="26"/>
      <c r="HHY61" s="26"/>
      <c r="HHZ61" s="26"/>
      <c r="HIA61" s="26"/>
      <c r="HIB61" s="26"/>
      <c r="HIC61" s="26"/>
      <c r="HID61" s="26"/>
      <c r="HIE61" s="26"/>
      <c r="HIF61" s="26"/>
      <c r="HIG61" s="26"/>
      <c r="HIH61" s="26"/>
      <c r="HII61" s="26"/>
      <c r="HIJ61" s="26"/>
      <c r="HIK61" s="26"/>
      <c r="HIL61" s="26"/>
      <c r="HIM61" s="26"/>
      <c r="HIN61" s="26"/>
      <c r="HIO61" s="26"/>
      <c r="HIP61" s="26"/>
      <c r="HIQ61" s="26"/>
      <c r="HIR61" s="26"/>
      <c r="HIS61" s="26"/>
      <c r="HIT61" s="26"/>
      <c r="HIU61" s="26"/>
      <c r="HIV61" s="26"/>
      <c r="HIW61" s="26"/>
      <c r="HIX61" s="26"/>
      <c r="HIY61" s="26"/>
      <c r="HIZ61" s="26"/>
      <c r="HJA61" s="26"/>
      <c r="HJB61" s="26"/>
      <c r="HJC61" s="26"/>
      <c r="HJD61" s="26"/>
      <c r="HJE61" s="26"/>
      <c r="HJF61" s="26"/>
      <c r="HJG61" s="26"/>
      <c r="HJH61" s="26"/>
      <c r="HJI61" s="26"/>
      <c r="HJJ61" s="26"/>
      <c r="HJK61" s="26"/>
      <c r="HJL61" s="26"/>
      <c r="HJM61" s="26"/>
      <c r="HJN61" s="26"/>
      <c r="HJO61" s="26"/>
      <c r="HJP61" s="26"/>
      <c r="HJQ61" s="26"/>
      <c r="HJR61" s="26"/>
      <c r="HJS61" s="26"/>
      <c r="HJT61" s="26"/>
      <c r="HJU61" s="26"/>
      <c r="HJV61" s="26"/>
      <c r="HJW61" s="26"/>
      <c r="HJX61" s="26"/>
      <c r="HJY61" s="26"/>
      <c r="HJZ61" s="26"/>
      <c r="HKA61" s="26"/>
      <c r="HKB61" s="26"/>
      <c r="HKC61" s="26"/>
      <c r="HKD61" s="26"/>
      <c r="HKE61" s="26"/>
      <c r="HKF61" s="26"/>
      <c r="HKG61" s="26"/>
      <c r="HKH61" s="26"/>
      <c r="HKI61" s="26"/>
      <c r="HKJ61" s="26"/>
      <c r="HKK61" s="26"/>
      <c r="HKL61" s="26"/>
      <c r="HKM61" s="26"/>
      <c r="HKN61" s="26"/>
      <c r="HKO61" s="26"/>
      <c r="HKP61" s="26"/>
      <c r="HKQ61" s="26"/>
      <c r="HKR61" s="26"/>
      <c r="HKS61" s="26"/>
      <c r="HKT61" s="26"/>
      <c r="HKU61" s="26"/>
      <c r="HKV61" s="26"/>
      <c r="HKW61" s="26"/>
      <c r="HKX61" s="26"/>
      <c r="HKY61" s="26"/>
      <c r="HKZ61" s="26"/>
      <c r="HLA61" s="26"/>
      <c r="HLB61" s="26"/>
      <c r="HLC61" s="26"/>
      <c r="HLD61" s="26"/>
      <c r="HLE61" s="26"/>
      <c r="HLF61" s="26"/>
      <c r="HLG61" s="26"/>
      <c r="HLH61" s="26"/>
      <c r="HLI61" s="26"/>
      <c r="HLJ61" s="26"/>
      <c r="HLK61" s="26"/>
      <c r="HLL61" s="26"/>
      <c r="HLM61" s="26"/>
      <c r="HLN61" s="26"/>
      <c r="HLO61" s="26"/>
      <c r="HLP61" s="26"/>
      <c r="HLQ61" s="26"/>
      <c r="HLR61" s="26"/>
      <c r="HLS61" s="26"/>
      <c r="HLT61" s="26"/>
      <c r="HLU61" s="26"/>
      <c r="HLV61" s="26"/>
      <c r="HLW61" s="26"/>
      <c r="HLX61" s="26"/>
      <c r="HLY61" s="26"/>
      <c r="HLZ61" s="26"/>
      <c r="HMA61" s="26"/>
      <c r="HMB61" s="26"/>
      <c r="HMC61" s="26"/>
      <c r="HMD61" s="26"/>
      <c r="HME61" s="26"/>
      <c r="HMF61" s="26"/>
      <c r="HMG61" s="26"/>
      <c r="HMH61" s="26"/>
      <c r="HMI61" s="26"/>
      <c r="HMJ61" s="26"/>
      <c r="HMK61" s="26"/>
      <c r="HML61" s="26"/>
      <c r="HMM61" s="26"/>
      <c r="HMN61" s="26"/>
      <c r="HMO61" s="26"/>
      <c r="HMP61" s="26"/>
      <c r="HMQ61" s="26"/>
      <c r="HMR61" s="26"/>
      <c r="HMS61" s="26"/>
      <c r="HMT61" s="26"/>
      <c r="HMU61" s="26"/>
      <c r="HMV61" s="26"/>
      <c r="HMW61" s="26"/>
      <c r="HMX61" s="26"/>
      <c r="HMY61" s="26"/>
      <c r="HMZ61" s="26"/>
      <c r="HNA61" s="26"/>
      <c r="HNB61" s="26"/>
      <c r="HNC61" s="26"/>
      <c r="HND61" s="26"/>
      <c r="HNE61" s="26"/>
      <c r="HNF61" s="26"/>
      <c r="HNG61" s="26"/>
      <c r="HNH61" s="26"/>
      <c r="HNI61" s="26"/>
      <c r="HNJ61" s="26"/>
      <c r="HNK61" s="26"/>
      <c r="HNL61" s="26"/>
      <c r="HNM61" s="26"/>
      <c r="HNN61" s="26"/>
      <c r="HNO61" s="26"/>
      <c r="HNP61" s="26"/>
      <c r="HNQ61" s="26"/>
      <c r="HNR61" s="26"/>
      <c r="HNS61" s="26"/>
      <c r="HNT61" s="26"/>
      <c r="HNU61" s="26"/>
      <c r="HNV61" s="26"/>
      <c r="HNW61" s="26"/>
      <c r="HNX61" s="26"/>
      <c r="HNY61" s="26"/>
      <c r="HNZ61" s="26"/>
      <c r="HOA61" s="26"/>
      <c r="HOB61" s="26"/>
      <c r="HOC61" s="26"/>
      <c r="HOD61" s="26"/>
      <c r="HOE61" s="26"/>
      <c r="HOF61" s="26"/>
      <c r="HOG61" s="26"/>
      <c r="HOH61" s="26"/>
      <c r="HOI61" s="26"/>
      <c r="HOJ61" s="26"/>
      <c r="HOK61" s="26"/>
      <c r="HOL61" s="26"/>
      <c r="HOM61" s="26"/>
      <c r="HON61" s="26"/>
      <c r="HOO61" s="26"/>
      <c r="HOP61" s="26"/>
      <c r="HOQ61" s="26"/>
      <c r="HOR61" s="26"/>
      <c r="HOS61" s="26"/>
      <c r="HOT61" s="26"/>
      <c r="HOU61" s="26"/>
      <c r="HOV61" s="26"/>
      <c r="HOW61" s="26"/>
      <c r="HOX61" s="26"/>
      <c r="HOY61" s="26"/>
      <c r="HOZ61" s="26"/>
      <c r="HPA61" s="26"/>
      <c r="HPB61" s="26"/>
      <c r="HPC61" s="26"/>
      <c r="HPD61" s="26"/>
      <c r="HPE61" s="26"/>
      <c r="HPF61" s="26"/>
      <c r="HPG61" s="26"/>
      <c r="HPH61" s="26"/>
      <c r="HPI61" s="26"/>
      <c r="HPJ61" s="26"/>
      <c r="HPK61" s="26"/>
      <c r="HPL61" s="26"/>
      <c r="HPM61" s="26"/>
      <c r="HPN61" s="26"/>
      <c r="HPO61" s="26"/>
      <c r="HPP61" s="26"/>
      <c r="HPQ61" s="26"/>
      <c r="HPR61" s="26"/>
      <c r="HPS61" s="26"/>
      <c r="HPT61" s="26"/>
      <c r="HPU61" s="26"/>
      <c r="HPV61" s="26"/>
      <c r="HPW61" s="26"/>
      <c r="HPX61" s="26"/>
      <c r="HPY61" s="26"/>
      <c r="HPZ61" s="26"/>
      <c r="HQA61" s="26"/>
      <c r="HQB61" s="26"/>
      <c r="HQC61" s="26"/>
      <c r="HQD61" s="26"/>
      <c r="HQE61" s="26"/>
      <c r="HQF61" s="26"/>
      <c r="HQG61" s="26"/>
      <c r="HQH61" s="26"/>
      <c r="HQI61" s="26"/>
      <c r="HQJ61" s="26"/>
      <c r="HQK61" s="26"/>
      <c r="HQL61" s="26"/>
      <c r="HQM61" s="26"/>
      <c r="HQN61" s="26"/>
      <c r="HQO61" s="26"/>
      <c r="HQP61" s="26"/>
      <c r="HQQ61" s="26"/>
      <c r="HQR61" s="26"/>
      <c r="HQS61" s="26"/>
      <c r="HQT61" s="26"/>
      <c r="HQU61" s="26"/>
      <c r="HQV61" s="26"/>
      <c r="HQW61" s="26"/>
      <c r="HQX61" s="26"/>
      <c r="HQY61" s="26"/>
      <c r="HQZ61" s="26"/>
      <c r="HRA61" s="26"/>
      <c r="HRB61" s="26"/>
      <c r="HRC61" s="26"/>
      <c r="HRD61" s="26"/>
      <c r="HRE61" s="26"/>
      <c r="HRF61" s="26"/>
      <c r="HRG61" s="26"/>
      <c r="HRH61" s="26"/>
      <c r="HRI61" s="26"/>
      <c r="HRJ61" s="26"/>
      <c r="HRK61" s="26"/>
      <c r="HRL61" s="26"/>
      <c r="HRM61" s="26"/>
      <c r="HRN61" s="26"/>
      <c r="HRO61" s="26"/>
      <c r="HRP61" s="26"/>
      <c r="HRQ61" s="26"/>
      <c r="HRR61" s="26"/>
      <c r="HRS61" s="26"/>
      <c r="HRT61" s="26"/>
      <c r="HRU61" s="26"/>
      <c r="HRV61" s="26"/>
      <c r="HRW61" s="26"/>
      <c r="HRX61" s="26"/>
      <c r="HRY61" s="26"/>
      <c r="HRZ61" s="26"/>
      <c r="HSA61" s="26"/>
      <c r="HSB61" s="26"/>
      <c r="HSC61" s="26"/>
      <c r="HSD61" s="26"/>
      <c r="HSE61" s="26"/>
      <c r="HSF61" s="26"/>
      <c r="HSG61" s="26"/>
      <c r="HSH61" s="26"/>
      <c r="HSI61" s="26"/>
      <c r="HSJ61" s="26"/>
      <c r="HSK61" s="26"/>
      <c r="HSL61" s="26"/>
      <c r="HSM61" s="26"/>
      <c r="HSN61" s="26"/>
      <c r="HSO61" s="26"/>
      <c r="HSP61" s="26"/>
      <c r="HSQ61" s="26"/>
      <c r="HSR61" s="26"/>
      <c r="HSS61" s="26"/>
      <c r="HST61" s="26"/>
      <c r="HSU61" s="26"/>
      <c r="HSV61" s="26"/>
      <c r="HSW61" s="26"/>
      <c r="HSX61" s="26"/>
      <c r="HSY61" s="26"/>
      <c r="HSZ61" s="26"/>
      <c r="HTA61" s="26"/>
      <c r="HTB61" s="26"/>
      <c r="HTC61" s="26"/>
      <c r="HTD61" s="26"/>
      <c r="HTE61" s="26"/>
      <c r="HTF61" s="26"/>
      <c r="HTG61" s="26"/>
      <c r="HTH61" s="26"/>
      <c r="HTI61" s="26"/>
      <c r="HTJ61" s="26"/>
      <c r="HTK61" s="26"/>
      <c r="HTL61" s="26"/>
      <c r="HTM61" s="26"/>
      <c r="HTN61" s="26"/>
      <c r="HTO61" s="26"/>
      <c r="HTP61" s="26"/>
      <c r="HTQ61" s="26"/>
      <c r="HTR61" s="26"/>
      <c r="HTS61" s="26"/>
      <c r="HTT61" s="26"/>
      <c r="HTU61" s="26"/>
      <c r="HTV61" s="26"/>
      <c r="HTW61" s="26"/>
      <c r="HTX61" s="26"/>
      <c r="HTY61" s="26"/>
      <c r="HTZ61" s="26"/>
      <c r="HUA61" s="26"/>
      <c r="HUB61" s="26"/>
      <c r="HUC61" s="26"/>
      <c r="HUD61" s="26"/>
      <c r="HUE61" s="26"/>
      <c r="HUF61" s="26"/>
      <c r="HUG61" s="26"/>
      <c r="HUH61" s="26"/>
      <c r="HUI61" s="26"/>
      <c r="HUJ61" s="26"/>
      <c r="HUK61" s="26"/>
      <c r="HUL61" s="26"/>
      <c r="HUM61" s="26"/>
      <c r="HUN61" s="26"/>
      <c r="HUO61" s="26"/>
      <c r="HUP61" s="26"/>
      <c r="HUQ61" s="26"/>
      <c r="HUR61" s="26"/>
      <c r="HUS61" s="26"/>
      <c r="HUT61" s="26"/>
      <c r="HUU61" s="26"/>
      <c r="HUV61" s="26"/>
      <c r="HUW61" s="26"/>
      <c r="HUX61" s="26"/>
      <c r="HUY61" s="26"/>
      <c r="HUZ61" s="26"/>
      <c r="HVA61" s="26"/>
      <c r="HVB61" s="26"/>
      <c r="HVC61" s="26"/>
      <c r="HVD61" s="26"/>
      <c r="HVE61" s="26"/>
      <c r="HVF61" s="26"/>
      <c r="HVG61" s="26"/>
      <c r="HVH61" s="26"/>
      <c r="HVI61" s="26"/>
      <c r="HVJ61" s="26"/>
      <c r="HVK61" s="26"/>
      <c r="HVL61" s="26"/>
      <c r="HVM61" s="26"/>
      <c r="HVN61" s="26"/>
      <c r="HVO61" s="26"/>
      <c r="HVP61" s="26"/>
      <c r="HVQ61" s="26"/>
      <c r="HVR61" s="26"/>
      <c r="HVS61" s="26"/>
      <c r="HVT61" s="26"/>
      <c r="HVU61" s="26"/>
      <c r="HVV61" s="26"/>
      <c r="HVW61" s="26"/>
      <c r="HVX61" s="26"/>
      <c r="HVY61" s="26"/>
      <c r="HVZ61" s="26"/>
      <c r="HWA61" s="26"/>
      <c r="HWB61" s="26"/>
      <c r="HWC61" s="26"/>
      <c r="HWD61" s="26"/>
      <c r="HWE61" s="26"/>
      <c r="HWF61" s="26"/>
      <c r="HWG61" s="26"/>
      <c r="HWH61" s="26"/>
      <c r="HWI61" s="26"/>
      <c r="HWJ61" s="26"/>
      <c r="HWK61" s="26"/>
      <c r="HWL61" s="26"/>
      <c r="HWM61" s="26"/>
      <c r="HWN61" s="26"/>
      <c r="HWO61" s="26"/>
      <c r="HWP61" s="26"/>
      <c r="HWQ61" s="26"/>
      <c r="HWR61" s="26"/>
      <c r="HWS61" s="26"/>
      <c r="HWT61" s="26"/>
      <c r="HWU61" s="26"/>
      <c r="HWV61" s="26"/>
      <c r="HWW61" s="26"/>
      <c r="HWX61" s="26"/>
      <c r="HWY61" s="26"/>
      <c r="HWZ61" s="26"/>
      <c r="HXA61" s="26"/>
      <c r="HXB61" s="26"/>
      <c r="HXC61" s="26"/>
      <c r="HXD61" s="26"/>
      <c r="HXE61" s="26"/>
      <c r="HXF61" s="26"/>
      <c r="HXG61" s="26"/>
      <c r="HXH61" s="26"/>
      <c r="HXI61" s="26"/>
      <c r="HXJ61" s="26"/>
      <c r="HXK61" s="26"/>
      <c r="HXL61" s="26"/>
      <c r="HXM61" s="26"/>
      <c r="HXN61" s="26"/>
      <c r="HXO61" s="26"/>
      <c r="HXP61" s="26"/>
      <c r="HXQ61" s="26"/>
      <c r="HXR61" s="26"/>
      <c r="HXS61" s="26"/>
      <c r="HXT61" s="26"/>
      <c r="HXU61" s="26"/>
      <c r="HXV61" s="26"/>
      <c r="HXW61" s="26"/>
      <c r="HXX61" s="26"/>
      <c r="HXY61" s="26"/>
      <c r="HXZ61" s="26"/>
      <c r="HYA61" s="26"/>
      <c r="HYB61" s="26"/>
      <c r="HYC61" s="26"/>
      <c r="HYD61" s="26"/>
      <c r="HYE61" s="26"/>
      <c r="HYF61" s="26"/>
      <c r="HYG61" s="26"/>
      <c r="HYH61" s="26"/>
      <c r="HYI61" s="26"/>
      <c r="HYJ61" s="26"/>
      <c r="HYK61" s="26"/>
      <c r="HYL61" s="26"/>
      <c r="HYM61" s="26"/>
      <c r="HYN61" s="26"/>
      <c r="HYO61" s="26"/>
      <c r="HYP61" s="26"/>
      <c r="HYQ61" s="26"/>
      <c r="HYR61" s="26"/>
      <c r="HYS61" s="26"/>
      <c r="HYT61" s="26"/>
      <c r="HYU61" s="26"/>
      <c r="HYV61" s="26"/>
      <c r="HYW61" s="26"/>
      <c r="HYX61" s="26"/>
      <c r="HYY61" s="26"/>
      <c r="HYZ61" s="26"/>
      <c r="HZA61" s="26"/>
      <c r="HZB61" s="26"/>
      <c r="HZC61" s="26"/>
      <c r="HZD61" s="26"/>
      <c r="HZE61" s="26"/>
      <c r="HZF61" s="26"/>
      <c r="HZG61" s="26"/>
      <c r="HZH61" s="26"/>
      <c r="HZI61" s="26"/>
      <c r="HZJ61" s="26"/>
      <c r="HZK61" s="26"/>
      <c r="HZL61" s="26"/>
      <c r="HZM61" s="26"/>
      <c r="HZN61" s="26"/>
      <c r="HZO61" s="26"/>
      <c r="HZP61" s="26"/>
      <c r="HZQ61" s="26"/>
      <c r="HZR61" s="26"/>
      <c r="HZS61" s="26"/>
      <c r="HZT61" s="26"/>
      <c r="HZU61" s="26"/>
      <c r="HZV61" s="26"/>
      <c r="HZW61" s="26"/>
      <c r="HZX61" s="26"/>
      <c r="HZY61" s="26"/>
      <c r="HZZ61" s="26"/>
      <c r="IAA61" s="26"/>
      <c r="IAB61" s="26"/>
      <c r="IAC61" s="26"/>
      <c r="IAD61" s="26"/>
      <c r="IAE61" s="26"/>
      <c r="IAF61" s="26"/>
      <c r="IAG61" s="26"/>
      <c r="IAH61" s="26"/>
      <c r="IAI61" s="26"/>
      <c r="IAJ61" s="26"/>
      <c r="IAK61" s="26"/>
      <c r="IAL61" s="26"/>
      <c r="IAM61" s="26"/>
      <c r="IAN61" s="26"/>
      <c r="IAO61" s="26"/>
      <c r="IAP61" s="26"/>
      <c r="IAQ61" s="26"/>
      <c r="IAR61" s="26"/>
      <c r="IAS61" s="26"/>
      <c r="IAT61" s="26"/>
      <c r="IAU61" s="26"/>
      <c r="IAV61" s="26"/>
      <c r="IAW61" s="26"/>
      <c r="IAX61" s="26"/>
      <c r="IAY61" s="26"/>
      <c r="IAZ61" s="26"/>
      <c r="IBA61" s="26"/>
      <c r="IBB61" s="26"/>
      <c r="IBC61" s="26"/>
      <c r="IBD61" s="26"/>
      <c r="IBE61" s="26"/>
      <c r="IBF61" s="26"/>
      <c r="IBG61" s="26"/>
      <c r="IBH61" s="26"/>
      <c r="IBI61" s="26"/>
      <c r="IBJ61" s="26"/>
      <c r="IBK61" s="26"/>
      <c r="IBL61" s="26"/>
      <c r="IBM61" s="26"/>
      <c r="IBN61" s="26"/>
      <c r="IBO61" s="26"/>
      <c r="IBP61" s="26"/>
      <c r="IBQ61" s="26"/>
      <c r="IBR61" s="26"/>
      <c r="IBS61" s="26"/>
      <c r="IBT61" s="26"/>
      <c r="IBU61" s="26"/>
      <c r="IBV61" s="26"/>
      <c r="IBW61" s="26"/>
      <c r="IBX61" s="26"/>
      <c r="IBY61" s="26"/>
      <c r="IBZ61" s="26"/>
      <c r="ICA61" s="26"/>
      <c r="ICB61" s="26"/>
      <c r="ICC61" s="26"/>
      <c r="ICD61" s="26"/>
      <c r="ICE61" s="26"/>
      <c r="ICF61" s="26"/>
      <c r="ICG61" s="26"/>
      <c r="ICH61" s="26"/>
      <c r="ICI61" s="26"/>
      <c r="ICJ61" s="26"/>
      <c r="ICK61" s="26"/>
      <c r="ICL61" s="26"/>
      <c r="ICM61" s="26"/>
      <c r="ICN61" s="26"/>
      <c r="ICO61" s="26"/>
      <c r="ICP61" s="26"/>
      <c r="ICQ61" s="26"/>
      <c r="ICR61" s="26"/>
      <c r="ICS61" s="26"/>
      <c r="ICT61" s="26"/>
      <c r="ICU61" s="26"/>
      <c r="ICV61" s="26"/>
      <c r="ICW61" s="26"/>
      <c r="ICX61" s="26"/>
      <c r="ICY61" s="26"/>
      <c r="ICZ61" s="26"/>
      <c r="IDA61" s="26"/>
      <c r="IDB61" s="26"/>
      <c r="IDC61" s="26"/>
      <c r="IDD61" s="26"/>
      <c r="IDE61" s="26"/>
      <c r="IDF61" s="26"/>
      <c r="IDG61" s="26"/>
      <c r="IDH61" s="26"/>
      <c r="IDI61" s="26"/>
      <c r="IDJ61" s="26"/>
      <c r="IDK61" s="26"/>
      <c r="IDL61" s="26"/>
      <c r="IDM61" s="26"/>
      <c r="IDN61" s="26"/>
      <c r="IDO61" s="26"/>
      <c r="IDP61" s="26"/>
      <c r="IDQ61" s="26"/>
      <c r="IDR61" s="26"/>
      <c r="IDS61" s="26"/>
      <c r="IDT61" s="26"/>
      <c r="IDU61" s="26"/>
      <c r="IDV61" s="26"/>
      <c r="IDW61" s="26"/>
      <c r="IDX61" s="26"/>
      <c r="IDY61" s="26"/>
      <c r="IDZ61" s="26"/>
      <c r="IEA61" s="26"/>
      <c r="IEB61" s="26"/>
      <c r="IEC61" s="26"/>
      <c r="IED61" s="26"/>
      <c r="IEE61" s="26"/>
      <c r="IEF61" s="26"/>
      <c r="IEG61" s="26"/>
      <c r="IEH61" s="26"/>
      <c r="IEI61" s="26"/>
      <c r="IEJ61" s="26"/>
      <c r="IEK61" s="26"/>
      <c r="IEL61" s="26"/>
      <c r="IEM61" s="26"/>
      <c r="IEN61" s="26"/>
      <c r="IEO61" s="26"/>
      <c r="IEP61" s="26"/>
      <c r="IEQ61" s="26"/>
      <c r="IER61" s="26"/>
      <c r="IES61" s="26"/>
      <c r="IET61" s="26"/>
      <c r="IEU61" s="26"/>
      <c r="IEV61" s="26"/>
      <c r="IEW61" s="26"/>
      <c r="IEX61" s="26"/>
      <c r="IEY61" s="26"/>
      <c r="IEZ61" s="26"/>
      <c r="IFA61" s="26"/>
      <c r="IFB61" s="26"/>
      <c r="IFC61" s="26"/>
      <c r="IFD61" s="26"/>
      <c r="IFE61" s="26"/>
      <c r="IFF61" s="26"/>
      <c r="IFG61" s="26"/>
      <c r="IFH61" s="26"/>
      <c r="IFI61" s="26"/>
      <c r="IFJ61" s="26"/>
      <c r="IFK61" s="26"/>
      <c r="IFL61" s="26"/>
      <c r="IFM61" s="26"/>
      <c r="IFN61" s="26"/>
      <c r="IFO61" s="26"/>
      <c r="IFP61" s="26"/>
      <c r="IFQ61" s="26"/>
      <c r="IFR61" s="26"/>
      <c r="IFS61" s="26"/>
      <c r="IFT61" s="26"/>
      <c r="IFU61" s="26"/>
      <c r="IFV61" s="26"/>
      <c r="IFW61" s="26"/>
      <c r="IFX61" s="26"/>
      <c r="IFY61" s="26"/>
      <c r="IFZ61" s="26"/>
      <c r="IGA61" s="26"/>
      <c r="IGB61" s="26"/>
      <c r="IGC61" s="26"/>
      <c r="IGD61" s="26"/>
      <c r="IGE61" s="26"/>
      <c r="IGF61" s="26"/>
      <c r="IGG61" s="26"/>
      <c r="IGH61" s="26"/>
      <c r="IGI61" s="26"/>
      <c r="IGJ61" s="26"/>
      <c r="IGK61" s="26"/>
      <c r="IGL61" s="26"/>
      <c r="IGM61" s="26"/>
      <c r="IGN61" s="26"/>
      <c r="IGO61" s="26"/>
      <c r="IGP61" s="26"/>
      <c r="IGQ61" s="26"/>
      <c r="IGR61" s="26"/>
      <c r="IGS61" s="26"/>
      <c r="IGT61" s="26"/>
      <c r="IGU61" s="26"/>
      <c r="IGV61" s="26"/>
      <c r="IGW61" s="26"/>
      <c r="IGX61" s="26"/>
      <c r="IGY61" s="26"/>
      <c r="IGZ61" s="26"/>
      <c r="IHA61" s="26"/>
      <c r="IHB61" s="26"/>
      <c r="IHC61" s="26"/>
      <c r="IHD61" s="26"/>
      <c r="IHE61" s="26"/>
      <c r="IHF61" s="26"/>
      <c r="IHG61" s="26"/>
      <c r="IHH61" s="26"/>
      <c r="IHI61" s="26"/>
      <c r="IHJ61" s="26"/>
      <c r="IHK61" s="26"/>
      <c r="IHL61" s="26"/>
      <c r="IHM61" s="26"/>
      <c r="IHN61" s="26"/>
      <c r="IHO61" s="26"/>
      <c r="IHP61" s="26"/>
      <c r="IHQ61" s="26"/>
      <c r="IHR61" s="26"/>
      <c r="IHS61" s="26"/>
      <c r="IHT61" s="26"/>
      <c r="IHU61" s="26"/>
      <c r="IHV61" s="26"/>
      <c r="IHW61" s="26"/>
      <c r="IHX61" s="26"/>
      <c r="IHY61" s="26"/>
      <c r="IHZ61" s="26"/>
      <c r="IIA61" s="26"/>
      <c r="IIB61" s="26"/>
      <c r="IIC61" s="26"/>
      <c r="IID61" s="26"/>
      <c r="IIE61" s="26"/>
      <c r="IIF61" s="26"/>
      <c r="IIG61" s="26"/>
      <c r="IIH61" s="26"/>
      <c r="III61" s="26"/>
      <c r="IIJ61" s="26"/>
      <c r="IIK61" s="26"/>
      <c r="IIL61" s="26"/>
      <c r="IIM61" s="26"/>
      <c r="IIN61" s="26"/>
      <c r="IIO61" s="26"/>
      <c r="IIP61" s="26"/>
      <c r="IIQ61" s="26"/>
      <c r="IIR61" s="26"/>
      <c r="IIS61" s="26"/>
      <c r="IIT61" s="26"/>
      <c r="IIU61" s="26"/>
      <c r="IIV61" s="26"/>
      <c r="IIW61" s="26"/>
      <c r="IIX61" s="26"/>
      <c r="IIY61" s="26"/>
      <c r="IIZ61" s="26"/>
      <c r="IJA61" s="26"/>
      <c r="IJB61" s="26"/>
      <c r="IJC61" s="26"/>
      <c r="IJD61" s="26"/>
      <c r="IJE61" s="26"/>
      <c r="IJF61" s="26"/>
      <c r="IJG61" s="26"/>
      <c r="IJH61" s="26"/>
      <c r="IJI61" s="26"/>
      <c r="IJJ61" s="26"/>
      <c r="IJK61" s="26"/>
      <c r="IJL61" s="26"/>
      <c r="IJM61" s="26"/>
      <c r="IJN61" s="26"/>
      <c r="IJO61" s="26"/>
      <c r="IJP61" s="26"/>
      <c r="IJQ61" s="26"/>
      <c r="IJR61" s="26"/>
      <c r="IJS61" s="26"/>
      <c r="IJT61" s="26"/>
      <c r="IJU61" s="26"/>
      <c r="IJV61" s="26"/>
      <c r="IJW61" s="26"/>
      <c r="IJX61" s="26"/>
      <c r="IJY61" s="26"/>
      <c r="IJZ61" s="26"/>
      <c r="IKA61" s="26"/>
      <c r="IKB61" s="26"/>
      <c r="IKC61" s="26"/>
      <c r="IKD61" s="26"/>
      <c r="IKE61" s="26"/>
      <c r="IKF61" s="26"/>
      <c r="IKG61" s="26"/>
      <c r="IKH61" s="26"/>
      <c r="IKI61" s="26"/>
      <c r="IKJ61" s="26"/>
      <c r="IKK61" s="26"/>
      <c r="IKL61" s="26"/>
      <c r="IKM61" s="26"/>
      <c r="IKN61" s="26"/>
      <c r="IKO61" s="26"/>
      <c r="IKP61" s="26"/>
      <c r="IKQ61" s="26"/>
      <c r="IKR61" s="26"/>
      <c r="IKS61" s="26"/>
      <c r="IKT61" s="26"/>
      <c r="IKU61" s="26"/>
      <c r="IKV61" s="26"/>
      <c r="IKW61" s="26"/>
      <c r="IKX61" s="26"/>
      <c r="IKY61" s="26"/>
      <c r="IKZ61" s="26"/>
      <c r="ILA61" s="26"/>
      <c r="ILB61" s="26"/>
      <c r="ILC61" s="26"/>
      <c r="ILD61" s="26"/>
      <c r="ILE61" s="26"/>
      <c r="ILF61" s="26"/>
      <c r="ILG61" s="26"/>
      <c r="ILH61" s="26"/>
      <c r="ILI61" s="26"/>
      <c r="ILJ61" s="26"/>
      <c r="ILK61" s="26"/>
      <c r="ILL61" s="26"/>
      <c r="ILM61" s="26"/>
      <c r="ILN61" s="26"/>
      <c r="ILO61" s="26"/>
      <c r="ILP61" s="26"/>
      <c r="ILQ61" s="26"/>
      <c r="ILR61" s="26"/>
      <c r="ILS61" s="26"/>
      <c r="ILT61" s="26"/>
      <c r="ILU61" s="26"/>
      <c r="ILV61" s="26"/>
      <c r="ILW61" s="26"/>
      <c r="ILX61" s="26"/>
      <c r="ILY61" s="26"/>
      <c r="ILZ61" s="26"/>
      <c r="IMA61" s="26"/>
      <c r="IMB61" s="26"/>
      <c r="IMC61" s="26"/>
      <c r="IMD61" s="26"/>
      <c r="IME61" s="26"/>
      <c r="IMF61" s="26"/>
      <c r="IMG61" s="26"/>
      <c r="IMH61" s="26"/>
      <c r="IMI61" s="26"/>
      <c r="IMJ61" s="26"/>
      <c r="IMK61" s="26"/>
      <c r="IML61" s="26"/>
      <c r="IMM61" s="26"/>
      <c r="IMN61" s="26"/>
      <c r="IMO61" s="26"/>
      <c r="IMP61" s="26"/>
      <c r="IMQ61" s="26"/>
      <c r="IMR61" s="26"/>
      <c r="IMS61" s="26"/>
      <c r="IMT61" s="26"/>
      <c r="IMU61" s="26"/>
      <c r="IMV61" s="26"/>
      <c r="IMW61" s="26"/>
      <c r="IMX61" s="26"/>
      <c r="IMY61" s="26"/>
      <c r="IMZ61" s="26"/>
      <c r="INA61" s="26"/>
      <c r="INB61" s="26"/>
      <c r="INC61" s="26"/>
      <c r="IND61" s="26"/>
      <c r="INE61" s="26"/>
      <c r="INF61" s="26"/>
      <c r="ING61" s="26"/>
      <c r="INH61" s="26"/>
      <c r="INI61" s="26"/>
      <c r="INJ61" s="26"/>
      <c r="INK61" s="26"/>
      <c r="INL61" s="26"/>
      <c r="INM61" s="26"/>
      <c r="INN61" s="26"/>
      <c r="INO61" s="26"/>
      <c r="INP61" s="26"/>
      <c r="INQ61" s="26"/>
      <c r="INR61" s="26"/>
      <c r="INS61" s="26"/>
      <c r="INT61" s="26"/>
      <c r="INU61" s="26"/>
      <c r="INV61" s="26"/>
      <c r="INW61" s="26"/>
      <c r="INX61" s="26"/>
      <c r="INY61" s="26"/>
      <c r="INZ61" s="26"/>
      <c r="IOA61" s="26"/>
      <c r="IOB61" s="26"/>
      <c r="IOC61" s="26"/>
      <c r="IOD61" s="26"/>
      <c r="IOE61" s="26"/>
      <c r="IOF61" s="26"/>
      <c r="IOG61" s="26"/>
      <c r="IOH61" s="26"/>
      <c r="IOI61" s="26"/>
      <c r="IOJ61" s="26"/>
      <c r="IOK61" s="26"/>
      <c r="IOL61" s="26"/>
      <c r="IOM61" s="26"/>
      <c r="ION61" s="26"/>
      <c r="IOO61" s="26"/>
      <c r="IOP61" s="26"/>
      <c r="IOQ61" s="26"/>
      <c r="IOR61" s="26"/>
      <c r="IOS61" s="26"/>
      <c r="IOT61" s="26"/>
      <c r="IOU61" s="26"/>
      <c r="IOV61" s="26"/>
      <c r="IOW61" s="26"/>
      <c r="IOX61" s="26"/>
      <c r="IOY61" s="26"/>
      <c r="IOZ61" s="26"/>
      <c r="IPA61" s="26"/>
      <c r="IPB61" s="26"/>
      <c r="IPC61" s="26"/>
      <c r="IPD61" s="26"/>
      <c r="IPE61" s="26"/>
      <c r="IPF61" s="26"/>
      <c r="IPG61" s="26"/>
      <c r="IPH61" s="26"/>
      <c r="IPI61" s="26"/>
      <c r="IPJ61" s="26"/>
      <c r="IPK61" s="26"/>
      <c r="IPL61" s="26"/>
      <c r="IPM61" s="26"/>
      <c r="IPN61" s="26"/>
      <c r="IPO61" s="26"/>
      <c r="IPP61" s="26"/>
      <c r="IPQ61" s="26"/>
      <c r="IPR61" s="26"/>
      <c r="IPS61" s="26"/>
      <c r="IPT61" s="26"/>
      <c r="IPU61" s="26"/>
      <c r="IPV61" s="26"/>
      <c r="IPW61" s="26"/>
      <c r="IPX61" s="26"/>
      <c r="IPY61" s="26"/>
      <c r="IPZ61" s="26"/>
      <c r="IQA61" s="26"/>
      <c r="IQB61" s="26"/>
      <c r="IQC61" s="26"/>
      <c r="IQD61" s="26"/>
      <c r="IQE61" s="26"/>
      <c r="IQF61" s="26"/>
      <c r="IQG61" s="26"/>
      <c r="IQH61" s="26"/>
      <c r="IQI61" s="26"/>
      <c r="IQJ61" s="26"/>
      <c r="IQK61" s="26"/>
      <c r="IQL61" s="26"/>
      <c r="IQM61" s="26"/>
      <c r="IQN61" s="26"/>
      <c r="IQO61" s="26"/>
      <c r="IQP61" s="26"/>
      <c r="IQQ61" s="26"/>
      <c r="IQR61" s="26"/>
      <c r="IQS61" s="26"/>
      <c r="IQT61" s="26"/>
      <c r="IQU61" s="26"/>
      <c r="IQV61" s="26"/>
      <c r="IQW61" s="26"/>
      <c r="IQX61" s="26"/>
      <c r="IQY61" s="26"/>
      <c r="IQZ61" s="26"/>
      <c r="IRA61" s="26"/>
      <c r="IRB61" s="26"/>
      <c r="IRC61" s="26"/>
      <c r="IRD61" s="26"/>
      <c r="IRE61" s="26"/>
      <c r="IRF61" s="26"/>
      <c r="IRG61" s="26"/>
      <c r="IRH61" s="26"/>
      <c r="IRI61" s="26"/>
      <c r="IRJ61" s="26"/>
      <c r="IRK61" s="26"/>
      <c r="IRL61" s="26"/>
      <c r="IRM61" s="26"/>
      <c r="IRN61" s="26"/>
      <c r="IRO61" s="26"/>
      <c r="IRP61" s="26"/>
      <c r="IRQ61" s="26"/>
      <c r="IRR61" s="26"/>
      <c r="IRS61" s="26"/>
      <c r="IRT61" s="26"/>
      <c r="IRU61" s="26"/>
      <c r="IRV61" s="26"/>
      <c r="IRW61" s="26"/>
      <c r="IRX61" s="26"/>
      <c r="IRY61" s="26"/>
      <c r="IRZ61" s="26"/>
      <c r="ISA61" s="26"/>
      <c r="ISB61" s="26"/>
      <c r="ISC61" s="26"/>
      <c r="ISD61" s="26"/>
      <c r="ISE61" s="26"/>
      <c r="ISF61" s="26"/>
      <c r="ISG61" s="26"/>
      <c r="ISH61" s="26"/>
      <c r="ISI61" s="26"/>
      <c r="ISJ61" s="26"/>
      <c r="ISK61" s="26"/>
      <c r="ISL61" s="26"/>
      <c r="ISM61" s="26"/>
      <c r="ISN61" s="26"/>
      <c r="ISO61" s="26"/>
      <c r="ISP61" s="26"/>
      <c r="ISQ61" s="26"/>
      <c r="ISR61" s="26"/>
      <c r="ISS61" s="26"/>
      <c r="IST61" s="26"/>
      <c r="ISU61" s="26"/>
      <c r="ISV61" s="26"/>
      <c r="ISW61" s="26"/>
      <c r="ISX61" s="26"/>
      <c r="ISY61" s="26"/>
      <c r="ISZ61" s="26"/>
      <c r="ITA61" s="26"/>
      <c r="ITB61" s="26"/>
      <c r="ITC61" s="26"/>
      <c r="ITD61" s="26"/>
      <c r="ITE61" s="26"/>
      <c r="ITF61" s="26"/>
      <c r="ITG61" s="26"/>
      <c r="ITH61" s="26"/>
      <c r="ITI61" s="26"/>
      <c r="ITJ61" s="26"/>
      <c r="ITK61" s="26"/>
      <c r="ITL61" s="26"/>
      <c r="ITM61" s="26"/>
      <c r="ITN61" s="26"/>
      <c r="ITO61" s="26"/>
      <c r="ITP61" s="26"/>
      <c r="ITQ61" s="26"/>
      <c r="ITR61" s="26"/>
      <c r="ITS61" s="26"/>
      <c r="ITT61" s="26"/>
      <c r="ITU61" s="26"/>
      <c r="ITV61" s="26"/>
      <c r="ITW61" s="26"/>
      <c r="ITX61" s="26"/>
      <c r="ITY61" s="26"/>
      <c r="ITZ61" s="26"/>
      <c r="IUA61" s="26"/>
      <c r="IUB61" s="26"/>
      <c r="IUC61" s="26"/>
      <c r="IUD61" s="26"/>
      <c r="IUE61" s="26"/>
      <c r="IUF61" s="26"/>
      <c r="IUG61" s="26"/>
      <c r="IUH61" s="26"/>
      <c r="IUI61" s="26"/>
      <c r="IUJ61" s="26"/>
      <c r="IUK61" s="26"/>
      <c r="IUL61" s="26"/>
      <c r="IUM61" s="26"/>
      <c r="IUN61" s="26"/>
      <c r="IUO61" s="26"/>
      <c r="IUP61" s="26"/>
      <c r="IUQ61" s="26"/>
      <c r="IUR61" s="26"/>
      <c r="IUS61" s="26"/>
      <c r="IUT61" s="26"/>
      <c r="IUU61" s="26"/>
      <c r="IUV61" s="26"/>
      <c r="IUW61" s="26"/>
      <c r="IUX61" s="26"/>
      <c r="IUY61" s="26"/>
      <c r="IUZ61" s="26"/>
      <c r="IVA61" s="26"/>
      <c r="IVB61" s="26"/>
      <c r="IVC61" s="26"/>
      <c r="IVD61" s="26"/>
      <c r="IVE61" s="26"/>
      <c r="IVF61" s="26"/>
      <c r="IVG61" s="26"/>
      <c r="IVH61" s="26"/>
      <c r="IVI61" s="26"/>
      <c r="IVJ61" s="26"/>
      <c r="IVK61" s="26"/>
      <c r="IVL61" s="26"/>
      <c r="IVM61" s="26"/>
      <c r="IVN61" s="26"/>
      <c r="IVO61" s="26"/>
      <c r="IVP61" s="26"/>
      <c r="IVQ61" s="26"/>
      <c r="IVR61" s="26"/>
      <c r="IVS61" s="26"/>
      <c r="IVT61" s="26"/>
      <c r="IVU61" s="26"/>
      <c r="IVV61" s="26"/>
      <c r="IVW61" s="26"/>
      <c r="IVX61" s="26"/>
      <c r="IVY61" s="26"/>
      <c r="IVZ61" s="26"/>
      <c r="IWA61" s="26"/>
      <c r="IWB61" s="26"/>
      <c r="IWC61" s="26"/>
      <c r="IWD61" s="26"/>
      <c r="IWE61" s="26"/>
      <c r="IWF61" s="26"/>
      <c r="IWG61" s="26"/>
      <c r="IWH61" s="26"/>
      <c r="IWI61" s="26"/>
      <c r="IWJ61" s="26"/>
      <c r="IWK61" s="26"/>
      <c r="IWL61" s="26"/>
      <c r="IWM61" s="26"/>
      <c r="IWN61" s="26"/>
      <c r="IWO61" s="26"/>
      <c r="IWP61" s="26"/>
      <c r="IWQ61" s="26"/>
      <c r="IWR61" s="26"/>
      <c r="IWS61" s="26"/>
      <c r="IWT61" s="26"/>
      <c r="IWU61" s="26"/>
      <c r="IWV61" s="26"/>
      <c r="IWW61" s="26"/>
      <c r="IWX61" s="26"/>
      <c r="IWY61" s="26"/>
      <c r="IWZ61" s="26"/>
      <c r="IXA61" s="26"/>
      <c r="IXB61" s="26"/>
      <c r="IXC61" s="26"/>
      <c r="IXD61" s="26"/>
      <c r="IXE61" s="26"/>
      <c r="IXF61" s="26"/>
      <c r="IXG61" s="26"/>
      <c r="IXH61" s="26"/>
      <c r="IXI61" s="26"/>
      <c r="IXJ61" s="26"/>
      <c r="IXK61" s="26"/>
      <c r="IXL61" s="26"/>
      <c r="IXM61" s="26"/>
      <c r="IXN61" s="26"/>
      <c r="IXO61" s="26"/>
      <c r="IXP61" s="26"/>
      <c r="IXQ61" s="26"/>
      <c r="IXR61" s="26"/>
      <c r="IXS61" s="26"/>
      <c r="IXT61" s="26"/>
      <c r="IXU61" s="26"/>
      <c r="IXV61" s="26"/>
      <c r="IXW61" s="26"/>
      <c r="IXX61" s="26"/>
      <c r="IXY61" s="26"/>
      <c r="IXZ61" s="26"/>
      <c r="IYA61" s="26"/>
      <c r="IYB61" s="26"/>
      <c r="IYC61" s="26"/>
      <c r="IYD61" s="26"/>
      <c r="IYE61" s="26"/>
      <c r="IYF61" s="26"/>
      <c r="IYG61" s="26"/>
      <c r="IYH61" s="26"/>
      <c r="IYI61" s="26"/>
      <c r="IYJ61" s="26"/>
      <c r="IYK61" s="26"/>
      <c r="IYL61" s="26"/>
      <c r="IYM61" s="26"/>
      <c r="IYN61" s="26"/>
      <c r="IYO61" s="26"/>
      <c r="IYP61" s="26"/>
      <c r="IYQ61" s="26"/>
      <c r="IYR61" s="26"/>
      <c r="IYS61" s="26"/>
      <c r="IYT61" s="26"/>
      <c r="IYU61" s="26"/>
      <c r="IYV61" s="26"/>
      <c r="IYW61" s="26"/>
      <c r="IYX61" s="26"/>
      <c r="IYY61" s="26"/>
      <c r="IYZ61" s="26"/>
      <c r="IZA61" s="26"/>
      <c r="IZB61" s="26"/>
      <c r="IZC61" s="26"/>
      <c r="IZD61" s="26"/>
      <c r="IZE61" s="26"/>
      <c r="IZF61" s="26"/>
      <c r="IZG61" s="26"/>
      <c r="IZH61" s="26"/>
      <c r="IZI61" s="26"/>
      <c r="IZJ61" s="26"/>
      <c r="IZK61" s="26"/>
      <c r="IZL61" s="26"/>
      <c r="IZM61" s="26"/>
      <c r="IZN61" s="26"/>
      <c r="IZO61" s="26"/>
      <c r="IZP61" s="26"/>
      <c r="IZQ61" s="26"/>
      <c r="IZR61" s="26"/>
      <c r="IZS61" s="26"/>
      <c r="IZT61" s="26"/>
      <c r="IZU61" s="26"/>
      <c r="IZV61" s="26"/>
      <c r="IZW61" s="26"/>
      <c r="IZX61" s="26"/>
      <c r="IZY61" s="26"/>
      <c r="IZZ61" s="26"/>
      <c r="JAA61" s="26"/>
      <c r="JAB61" s="26"/>
      <c r="JAC61" s="26"/>
      <c r="JAD61" s="26"/>
      <c r="JAE61" s="26"/>
      <c r="JAF61" s="26"/>
      <c r="JAG61" s="26"/>
      <c r="JAH61" s="26"/>
      <c r="JAI61" s="26"/>
      <c r="JAJ61" s="26"/>
      <c r="JAK61" s="26"/>
      <c r="JAL61" s="26"/>
      <c r="JAM61" s="26"/>
      <c r="JAN61" s="26"/>
      <c r="JAO61" s="26"/>
      <c r="JAP61" s="26"/>
      <c r="JAQ61" s="26"/>
      <c r="JAR61" s="26"/>
      <c r="JAS61" s="26"/>
      <c r="JAT61" s="26"/>
      <c r="JAU61" s="26"/>
      <c r="JAV61" s="26"/>
      <c r="JAW61" s="26"/>
      <c r="JAX61" s="26"/>
      <c r="JAY61" s="26"/>
      <c r="JAZ61" s="26"/>
      <c r="JBA61" s="26"/>
      <c r="JBB61" s="26"/>
      <c r="JBC61" s="26"/>
      <c r="JBD61" s="26"/>
      <c r="JBE61" s="26"/>
      <c r="JBF61" s="26"/>
      <c r="JBG61" s="26"/>
      <c r="JBH61" s="26"/>
      <c r="JBI61" s="26"/>
      <c r="JBJ61" s="26"/>
      <c r="JBK61" s="26"/>
      <c r="JBL61" s="26"/>
      <c r="JBM61" s="26"/>
      <c r="JBN61" s="26"/>
      <c r="JBO61" s="26"/>
      <c r="JBP61" s="26"/>
      <c r="JBQ61" s="26"/>
      <c r="JBR61" s="26"/>
      <c r="JBS61" s="26"/>
      <c r="JBT61" s="26"/>
      <c r="JBU61" s="26"/>
      <c r="JBV61" s="26"/>
      <c r="JBW61" s="26"/>
      <c r="JBX61" s="26"/>
      <c r="JBY61" s="26"/>
      <c r="JBZ61" s="26"/>
      <c r="JCA61" s="26"/>
      <c r="JCB61" s="26"/>
      <c r="JCC61" s="26"/>
      <c r="JCD61" s="26"/>
      <c r="JCE61" s="26"/>
      <c r="JCF61" s="26"/>
      <c r="JCG61" s="26"/>
      <c r="JCH61" s="26"/>
      <c r="JCI61" s="26"/>
      <c r="JCJ61" s="26"/>
      <c r="JCK61" s="26"/>
      <c r="JCL61" s="26"/>
      <c r="JCM61" s="26"/>
      <c r="JCN61" s="26"/>
      <c r="JCO61" s="26"/>
      <c r="JCP61" s="26"/>
      <c r="JCQ61" s="26"/>
      <c r="JCR61" s="26"/>
      <c r="JCS61" s="26"/>
      <c r="JCT61" s="26"/>
      <c r="JCU61" s="26"/>
      <c r="JCV61" s="26"/>
      <c r="JCW61" s="26"/>
      <c r="JCX61" s="26"/>
      <c r="JCY61" s="26"/>
      <c r="JCZ61" s="26"/>
      <c r="JDA61" s="26"/>
      <c r="JDB61" s="26"/>
      <c r="JDC61" s="26"/>
      <c r="JDD61" s="26"/>
      <c r="JDE61" s="26"/>
      <c r="JDF61" s="26"/>
      <c r="JDG61" s="26"/>
      <c r="JDH61" s="26"/>
      <c r="JDI61" s="26"/>
      <c r="JDJ61" s="26"/>
      <c r="JDK61" s="26"/>
      <c r="JDL61" s="26"/>
      <c r="JDM61" s="26"/>
      <c r="JDN61" s="26"/>
      <c r="JDO61" s="26"/>
      <c r="JDP61" s="26"/>
      <c r="JDQ61" s="26"/>
      <c r="JDR61" s="26"/>
      <c r="JDS61" s="26"/>
      <c r="JDT61" s="26"/>
      <c r="JDU61" s="26"/>
      <c r="JDV61" s="26"/>
      <c r="JDW61" s="26"/>
      <c r="JDX61" s="26"/>
      <c r="JDY61" s="26"/>
      <c r="JDZ61" s="26"/>
      <c r="JEA61" s="26"/>
      <c r="JEB61" s="26"/>
      <c r="JEC61" s="26"/>
      <c r="JED61" s="26"/>
      <c r="JEE61" s="26"/>
      <c r="JEF61" s="26"/>
      <c r="JEG61" s="26"/>
      <c r="JEH61" s="26"/>
      <c r="JEI61" s="26"/>
      <c r="JEJ61" s="26"/>
      <c r="JEK61" s="26"/>
      <c r="JEL61" s="26"/>
      <c r="JEM61" s="26"/>
      <c r="JEN61" s="26"/>
      <c r="JEO61" s="26"/>
      <c r="JEP61" s="26"/>
      <c r="JEQ61" s="26"/>
      <c r="JER61" s="26"/>
      <c r="JES61" s="26"/>
      <c r="JET61" s="26"/>
      <c r="JEU61" s="26"/>
      <c r="JEV61" s="26"/>
      <c r="JEW61" s="26"/>
      <c r="JEX61" s="26"/>
      <c r="JEY61" s="26"/>
      <c r="JEZ61" s="26"/>
      <c r="JFA61" s="26"/>
      <c r="JFB61" s="26"/>
      <c r="JFC61" s="26"/>
      <c r="JFD61" s="26"/>
      <c r="JFE61" s="26"/>
      <c r="JFF61" s="26"/>
      <c r="JFG61" s="26"/>
      <c r="JFH61" s="26"/>
      <c r="JFI61" s="26"/>
      <c r="JFJ61" s="26"/>
      <c r="JFK61" s="26"/>
      <c r="JFL61" s="26"/>
      <c r="JFM61" s="26"/>
      <c r="JFN61" s="26"/>
      <c r="JFO61" s="26"/>
      <c r="JFP61" s="26"/>
      <c r="JFQ61" s="26"/>
      <c r="JFR61" s="26"/>
      <c r="JFS61" s="26"/>
      <c r="JFT61" s="26"/>
      <c r="JFU61" s="26"/>
      <c r="JFV61" s="26"/>
      <c r="JFW61" s="26"/>
      <c r="JFX61" s="26"/>
      <c r="JFY61" s="26"/>
      <c r="JFZ61" s="26"/>
      <c r="JGA61" s="26"/>
      <c r="JGB61" s="26"/>
      <c r="JGC61" s="26"/>
      <c r="JGD61" s="26"/>
      <c r="JGE61" s="26"/>
      <c r="JGF61" s="26"/>
      <c r="JGG61" s="26"/>
      <c r="JGH61" s="26"/>
      <c r="JGI61" s="26"/>
      <c r="JGJ61" s="26"/>
      <c r="JGK61" s="26"/>
      <c r="JGL61" s="26"/>
      <c r="JGM61" s="26"/>
      <c r="JGN61" s="26"/>
      <c r="JGO61" s="26"/>
      <c r="JGP61" s="26"/>
      <c r="JGQ61" s="26"/>
      <c r="JGR61" s="26"/>
      <c r="JGS61" s="26"/>
      <c r="JGT61" s="26"/>
      <c r="JGU61" s="26"/>
      <c r="JGV61" s="26"/>
      <c r="JGW61" s="26"/>
      <c r="JGX61" s="26"/>
      <c r="JGY61" s="26"/>
      <c r="JGZ61" s="26"/>
      <c r="JHA61" s="26"/>
      <c r="JHB61" s="26"/>
      <c r="JHC61" s="26"/>
      <c r="JHD61" s="26"/>
      <c r="JHE61" s="26"/>
      <c r="JHF61" s="26"/>
      <c r="JHG61" s="26"/>
      <c r="JHH61" s="26"/>
      <c r="JHI61" s="26"/>
      <c r="JHJ61" s="26"/>
      <c r="JHK61" s="26"/>
      <c r="JHL61" s="26"/>
      <c r="JHM61" s="26"/>
      <c r="JHN61" s="26"/>
      <c r="JHO61" s="26"/>
      <c r="JHP61" s="26"/>
      <c r="JHQ61" s="26"/>
      <c r="JHR61" s="26"/>
      <c r="JHS61" s="26"/>
      <c r="JHT61" s="26"/>
      <c r="JHU61" s="26"/>
      <c r="JHV61" s="26"/>
      <c r="JHW61" s="26"/>
      <c r="JHX61" s="26"/>
      <c r="JHY61" s="26"/>
      <c r="JHZ61" s="26"/>
      <c r="JIA61" s="26"/>
      <c r="JIB61" s="26"/>
      <c r="JIC61" s="26"/>
      <c r="JID61" s="26"/>
      <c r="JIE61" s="26"/>
      <c r="JIF61" s="26"/>
      <c r="JIG61" s="26"/>
      <c r="JIH61" s="26"/>
      <c r="JII61" s="26"/>
      <c r="JIJ61" s="26"/>
      <c r="JIK61" s="26"/>
      <c r="JIL61" s="26"/>
      <c r="JIM61" s="26"/>
      <c r="JIN61" s="26"/>
      <c r="JIO61" s="26"/>
      <c r="JIP61" s="26"/>
      <c r="JIQ61" s="26"/>
      <c r="JIR61" s="26"/>
      <c r="JIS61" s="26"/>
      <c r="JIT61" s="26"/>
      <c r="JIU61" s="26"/>
      <c r="JIV61" s="26"/>
      <c r="JIW61" s="26"/>
      <c r="JIX61" s="26"/>
      <c r="JIY61" s="26"/>
      <c r="JIZ61" s="26"/>
      <c r="JJA61" s="26"/>
      <c r="JJB61" s="26"/>
      <c r="JJC61" s="26"/>
      <c r="JJD61" s="26"/>
      <c r="JJE61" s="26"/>
      <c r="JJF61" s="26"/>
      <c r="JJG61" s="26"/>
      <c r="JJH61" s="26"/>
      <c r="JJI61" s="26"/>
      <c r="JJJ61" s="26"/>
      <c r="JJK61" s="26"/>
      <c r="JJL61" s="26"/>
      <c r="JJM61" s="26"/>
      <c r="JJN61" s="26"/>
      <c r="JJO61" s="26"/>
      <c r="JJP61" s="26"/>
      <c r="JJQ61" s="26"/>
      <c r="JJR61" s="26"/>
      <c r="JJS61" s="26"/>
      <c r="JJT61" s="26"/>
      <c r="JJU61" s="26"/>
      <c r="JJV61" s="26"/>
      <c r="JJW61" s="26"/>
      <c r="JJX61" s="26"/>
      <c r="JJY61" s="26"/>
      <c r="JJZ61" s="26"/>
      <c r="JKA61" s="26"/>
      <c r="JKB61" s="26"/>
      <c r="JKC61" s="26"/>
      <c r="JKD61" s="26"/>
      <c r="JKE61" s="26"/>
      <c r="JKF61" s="26"/>
      <c r="JKG61" s="26"/>
      <c r="JKH61" s="26"/>
      <c r="JKI61" s="26"/>
      <c r="JKJ61" s="26"/>
      <c r="JKK61" s="26"/>
      <c r="JKL61" s="26"/>
      <c r="JKM61" s="26"/>
      <c r="JKN61" s="26"/>
      <c r="JKO61" s="26"/>
      <c r="JKP61" s="26"/>
      <c r="JKQ61" s="26"/>
      <c r="JKR61" s="26"/>
      <c r="JKS61" s="26"/>
      <c r="JKT61" s="26"/>
      <c r="JKU61" s="26"/>
      <c r="JKV61" s="26"/>
      <c r="JKW61" s="26"/>
      <c r="JKX61" s="26"/>
      <c r="JKY61" s="26"/>
      <c r="JKZ61" s="26"/>
      <c r="JLA61" s="26"/>
      <c r="JLB61" s="26"/>
      <c r="JLC61" s="26"/>
      <c r="JLD61" s="26"/>
      <c r="JLE61" s="26"/>
      <c r="JLF61" s="26"/>
      <c r="JLG61" s="26"/>
      <c r="JLH61" s="26"/>
      <c r="JLI61" s="26"/>
      <c r="JLJ61" s="26"/>
      <c r="JLK61" s="26"/>
      <c r="JLL61" s="26"/>
      <c r="JLM61" s="26"/>
      <c r="JLN61" s="26"/>
      <c r="JLO61" s="26"/>
      <c r="JLP61" s="26"/>
      <c r="JLQ61" s="26"/>
      <c r="JLR61" s="26"/>
      <c r="JLS61" s="26"/>
      <c r="JLT61" s="26"/>
      <c r="JLU61" s="26"/>
      <c r="JLV61" s="26"/>
      <c r="JLW61" s="26"/>
      <c r="JLX61" s="26"/>
      <c r="JLY61" s="26"/>
      <c r="JLZ61" s="26"/>
      <c r="JMA61" s="26"/>
      <c r="JMB61" s="26"/>
      <c r="JMC61" s="26"/>
      <c r="JMD61" s="26"/>
      <c r="JME61" s="26"/>
      <c r="JMF61" s="26"/>
      <c r="JMG61" s="26"/>
      <c r="JMH61" s="26"/>
      <c r="JMI61" s="26"/>
      <c r="JMJ61" s="26"/>
      <c r="JMK61" s="26"/>
      <c r="JML61" s="26"/>
      <c r="JMM61" s="26"/>
      <c r="JMN61" s="26"/>
      <c r="JMO61" s="26"/>
      <c r="JMP61" s="26"/>
      <c r="JMQ61" s="26"/>
      <c r="JMR61" s="26"/>
      <c r="JMS61" s="26"/>
      <c r="JMT61" s="26"/>
      <c r="JMU61" s="26"/>
      <c r="JMV61" s="26"/>
      <c r="JMW61" s="26"/>
      <c r="JMX61" s="26"/>
      <c r="JMY61" s="26"/>
      <c r="JMZ61" s="26"/>
      <c r="JNA61" s="26"/>
      <c r="JNB61" s="26"/>
      <c r="JNC61" s="26"/>
      <c r="JND61" s="26"/>
      <c r="JNE61" s="26"/>
      <c r="JNF61" s="26"/>
      <c r="JNG61" s="26"/>
      <c r="JNH61" s="26"/>
      <c r="JNI61" s="26"/>
      <c r="JNJ61" s="26"/>
      <c r="JNK61" s="26"/>
      <c r="JNL61" s="26"/>
      <c r="JNM61" s="26"/>
      <c r="JNN61" s="26"/>
      <c r="JNO61" s="26"/>
      <c r="JNP61" s="26"/>
      <c r="JNQ61" s="26"/>
      <c r="JNR61" s="26"/>
      <c r="JNS61" s="26"/>
      <c r="JNT61" s="26"/>
      <c r="JNU61" s="26"/>
      <c r="JNV61" s="26"/>
      <c r="JNW61" s="26"/>
      <c r="JNX61" s="26"/>
      <c r="JNY61" s="26"/>
      <c r="JNZ61" s="26"/>
      <c r="JOA61" s="26"/>
      <c r="JOB61" s="26"/>
      <c r="JOC61" s="26"/>
      <c r="JOD61" s="26"/>
      <c r="JOE61" s="26"/>
      <c r="JOF61" s="26"/>
      <c r="JOG61" s="26"/>
      <c r="JOH61" s="26"/>
      <c r="JOI61" s="26"/>
      <c r="JOJ61" s="26"/>
      <c r="JOK61" s="26"/>
      <c r="JOL61" s="26"/>
      <c r="JOM61" s="26"/>
      <c r="JON61" s="26"/>
      <c r="JOO61" s="26"/>
      <c r="JOP61" s="26"/>
      <c r="JOQ61" s="26"/>
      <c r="JOR61" s="26"/>
      <c r="JOS61" s="26"/>
      <c r="JOT61" s="26"/>
      <c r="JOU61" s="26"/>
      <c r="JOV61" s="26"/>
      <c r="JOW61" s="26"/>
      <c r="JOX61" s="26"/>
      <c r="JOY61" s="26"/>
      <c r="JOZ61" s="26"/>
      <c r="JPA61" s="26"/>
      <c r="JPB61" s="26"/>
      <c r="JPC61" s="26"/>
      <c r="JPD61" s="26"/>
      <c r="JPE61" s="26"/>
      <c r="JPF61" s="26"/>
      <c r="JPG61" s="26"/>
      <c r="JPH61" s="26"/>
      <c r="JPI61" s="26"/>
      <c r="JPJ61" s="26"/>
      <c r="JPK61" s="26"/>
      <c r="JPL61" s="26"/>
      <c r="JPM61" s="26"/>
      <c r="JPN61" s="26"/>
      <c r="JPO61" s="26"/>
      <c r="JPP61" s="26"/>
      <c r="JPQ61" s="26"/>
      <c r="JPR61" s="26"/>
      <c r="JPS61" s="26"/>
      <c r="JPT61" s="26"/>
      <c r="JPU61" s="26"/>
      <c r="JPV61" s="26"/>
      <c r="JPW61" s="26"/>
      <c r="JPX61" s="26"/>
      <c r="JPY61" s="26"/>
      <c r="JPZ61" s="26"/>
      <c r="JQA61" s="26"/>
      <c r="JQB61" s="26"/>
      <c r="JQC61" s="26"/>
      <c r="JQD61" s="26"/>
      <c r="JQE61" s="26"/>
      <c r="JQF61" s="26"/>
      <c r="JQG61" s="26"/>
      <c r="JQH61" s="26"/>
      <c r="JQI61" s="26"/>
      <c r="JQJ61" s="26"/>
      <c r="JQK61" s="26"/>
      <c r="JQL61" s="26"/>
      <c r="JQM61" s="26"/>
      <c r="JQN61" s="26"/>
      <c r="JQO61" s="26"/>
      <c r="JQP61" s="26"/>
      <c r="JQQ61" s="26"/>
      <c r="JQR61" s="26"/>
      <c r="JQS61" s="26"/>
      <c r="JQT61" s="26"/>
      <c r="JQU61" s="26"/>
      <c r="JQV61" s="26"/>
      <c r="JQW61" s="26"/>
      <c r="JQX61" s="26"/>
      <c r="JQY61" s="26"/>
      <c r="JQZ61" s="26"/>
      <c r="JRA61" s="26"/>
      <c r="JRB61" s="26"/>
      <c r="JRC61" s="26"/>
      <c r="JRD61" s="26"/>
      <c r="JRE61" s="26"/>
      <c r="JRF61" s="26"/>
      <c r="JRG61" s="26"/>
      <c r="JRH61" s="26"/>
      <c r="JRI61" s="26"/>
      <c r="JRJ61" s="26"/>
      <c r="JRK61" s="26"/>
      <c r="JRL61" s="26"/>
      <c r="JRM61" s="26"/>
      <c r="JRN61" s="26"/>
      <c r="JRO61" s="26"/>
      <c r="JRP61" s="26"/>
      <c r="JRQ61" s="26"/>
      <c r="JRR61" s="26"/>
      <c r="JRS61" s="26"/>
      <c r="JRT61" s="26"/>
      <c r="JRU61" s="26"/>
      <c r="JRV61" s="26"/>
      <c r="JRW61" s="26"/>
      <c r="JRX61" s="26"/>
      <c r="JRY61" s="26"/>
      <c r="JRZ61" s="26"/>
      <c r="JSA61" s="26"/>
      <c r="JSB61" s="26"/>
      <c r="JSC61" s="26"/>
      <c r="JSD61" s="26"/>
      <c r="JSE61" s="26"/>
      <c r="JSF61" s="26"/>
      <c r="JSG61" s="26"/>
      <c r="JSH61" s="26"/>
      <c r="JSI61" s="26"/>
      <c r="JSJ61" s="26"/>
      <c r="JSK61" s="26"/>
      <c r="JSL61" s="26"/>
      <c r="JSM61" s="26"/>
      <c r="JSN61" s="26"/>
      <c r="JSO61" s="26"/>
      <c r="JSP61" s="26"/>
      <c r="JSQ61" s="26"/>
      <c r="JSR61" s="26"/>
      <c r="JSS61" s="26"/>
      <c r="JST61" s="26"/>
      <c r="JSU61" s="26"/>
      <c r="JSV61" s="26"/>
      <c r="JSW61" s="26"/>
      <c r="JSX61" s="26"/>
      <c r="JSY61" s="26"/>
      <c r="JSZ61" s="26"/>
      <c r="JTA61" s="26"/>
      <c r="JTB61" s="26"/>
      <c r="JTC61" s="26"/>
      <c r="JTD61" s="26"/>
      <c r="JTE61" s="26"/>
      <c r="JTF61" s="26"/>
      <c r="JTG61" s="26"/>
      <c r="JTH61" s="26"/>
      <c r="JTI61" s="26"/>
      <c r="JTJ61" s="26"/>
      <c r="JTK61" s="26"/>
      <c r="JTL61" s="26"/>
      <c r="JTM61" s="26"/>
      <c r="JTN61" s="26"/>
      <c r="JTO61" s="26"/>
      <c r="JTP61" s="26"/>
      <c r="JTQ61" s="26"/>
      <c r="JTR61" s="26"/>
      <c r="JTS61" s="26"/>
      <c r="JTT61" s="26"/>
      <c r="JTU61" s="26"/>
      <c r="JTV61" s="26"/>
      <c r="JTW61" s="26"/>
      <c r="JTX61" s="26"/>
      <c r="JTY61" s="26"/>
      <c r="JTZ61" s="26"/>
      <c r="JUA61" s="26"/>
      <c r="JUB61" s="26"/>
      <c r="JUC61" s="26"/>
      <c r="JUD61" s="26"/>
      <c r="JUE61" s="26"/>
      <c r="JUF61" s="26"/>
      <c r="JUG61" s="26"/>
      <c r="JUH61" s="26"/>
      <c r="JUI61" s="26"/>
      <c r="JUJ61" s="26"/>
      <c r="JUK61" s="26"/>
      <c r="JUL61" s="26"/>
      <c r="JUM61" s="26"/>
      <c r="JUN61" s="26"/>
      <c r="JUO61" s="26"/>
      <c r="JUP61" s="26"/>
      <c r="JUQ61" s="26"/>
      <c r="JUR61" s="26"/>
      <c r="JUS61" s="26"/>
      <c r="JUT61" s="26"/>
      <c r="JUU61" s="26"/>
      <c r="JUV61" s="26"/>
      <c r="JUW61" s="26"/>
      <c r="JUX61" s="26"/>
      <c r="JUY61" s="26"/>
      <c r="JUZ61" s="26"/>
      <c r="JVA61" s="26"/>
      <c r="JVB61" s="26"/>
      <c r="JVC61" s="26"/>
      <c r="JVD61" s="26"/>
      <c r="JVE61" s="26"/>
      <c r="JVF61" s="26"/>
      <c r="JVG61" s="26"/>
      <c r="JVH61" s="26"/>
      <c r="JVI61" s="26"/>
      <c r="JVJ61" s="26"/>
      <c r="JVK61" s="26"/>
      <c r="JVL61" s="26"/>
      <c r="JVM61" s="26"/>
      <c r="JVN61" s="26"/>
      <c r="JVO61" s="26"/>
      <c r="JVP61" s="26"/>
      <c r="JVQ61" s="26"/>
      <c r="JVR61" s="26"/>
      <c r="JVS61" s="26"/>
      <c r="JVT61" s="26"/>
      <c r="JVU61" s="26"/>
      <c r="JVV61" s="26"/>
      <c r="JVW61" s="26"/>
      <c r="JVX61" s="26"/>
      <c r="JVY61" s="26"/>
      <c r="JVZ61" s="26"/>
      <c r="JWA61" s="26"/>
      <c r="JWB61" s="26"/>
      <c r="JWC61" s="26"/>
      <c r="JWD61" s="26"/>
      <c r="JWE61" s="26"/>
      <c r="JWF61" s="26"/>
      <c r="JWG61" s="26"/>
      <c r="JWH61" s="26"/>
      <c r="JWI61" s="26"/>
      <c r="JWJ61" s="26"/>
      <c r="JWK61" s="26"/>
      <c r="JWL61" s="26"/>
      <c r="JWM61" s="26"/>
      <c r="JWN61" s="26"/>
      <c r="JWO61" s="26"/>
      <c r="JWP61" s="26"/>
      <c r="JWQ61" s="26"/>
      <c r="JWR61" s="26"/>
      <c r="JWS61" s="26"/>
      <c r="JWT61" s="26"/>
      <c r="JWU61" s="26"/>
      <c r="JWV61" s="26"/>
      <c r="JWW61" s="26"/>
      <c r="JWX61" s="26"/>
      <c r="JWY61" s="26"/>
      <c r="JWZ61" s="26"/>
      <c r="JXA61" s="26"/>
      <c r="JXB61" s="26"/>
      <c r="JXC61" s="26"/>
      <c r="JXD61" s="26"/>
      <c r="JXE61" s="26"/>
      <c r="JXF61" s="26"/>
      <c r="JXG61" s="26"/>
      <c r="JXH61" s="26"/>
      <c r="JXI61" s="26"/>
      <c r="JXJ61" s="26"/>
      <c r="JXK61" s="26"/>
      <c r="JXL61" s="26"/>
      <c r="JXM61" s="26"/>
      <c r="JXN61" s="26"/>
      <c r="JXO61" s="26"/>
      <c r="JXP61" s="26"/>
      <c r="JXQ61" s="26"/>
      <c r="JXR61" s="26"/>
      <c r="JXS61" s="26"/>
      <c r="JXT61" s="26"/>
      <c r="JXU61" s="26"/>
      <c r="JXV61" s="26"/>
      <c r="JXW61" s="26"/>
      <c r="JXX61" s="26"/>
      <c r="JXY61" s="26"/>
      <c r="JXZ61" s="26"/>
      <c r="JYA61" s="26"/>
      <c r="JYB61" s="26"/>
      <c r="JYC61" s="26"/>
      <c r="JYD61" s="26"/>
      <c r="JYE61" s="26"/>
      <c r="JYF61" s="26"/>
      <c r="JYG61" s="26"/>
      <c r="JYH61" s="26"/>
      <c r="JYI61" s="26"/>
      <c r="JYJ61" s="26"/>
      <c r="JYK61" s="26"/>
      <c r="JYL61" s="26"/>
      <c r="JYM61" s="26"/>
      <c r="JYN61" s="26"/>
      <c r="JYO61" s="26"/>
      <c r="JYP61" s="26"/>
      <c r="JYQ61" s="26"/>
      <c r="JYR61" s="26"/>
      <c r="JYS61" s="26"/>
      <c r="JYT61" s="26"/>
      <c r="JYU61" s="26"/>
      <c r="JYV61" s="26"/>
      <c r="JYW61" s="26"/>
      <c r="JYX61" s="26"/>
      <c r="JYY61" s="26"/>
      <c r="JYZ61" s="26"/>
      <c r="JZA61" s="26"/>
      <c r="JZB61" s="26"/>
      <c r="JZC61" s="26"/>
      <c r="JZD61" s="26"/>
      <c r="JZE61" s="26"/>
      <c r="JZF61" s="26"/>
      <c r="JZG61" s="26"/>
      <c r="JZH61" s="26"/>
      <c r="JZI61" s="26"/>
      <c r="JZJ61" s="26"/>
      <c r="JZK61" s="26"/>
      <c r="JZL61" s="26"/>
      <c r="JZM61" s="26"/>
      <c r="JZN61" s="26"/>
      <c r="JZO61" s="26"/>
      <c r="JZP61" s="26"/>
      <c r="JZQ61" s="26"/>
      <c r="JZR61" s="26"/>
      <c r="JZS61" s="26"/>
      <c r="JZT61" s="26"/>
      <c r="JZU61" s="26"/>
      <c r="JZV61" s="26"/>
      <c r="JZW61" s="26"/>
      <c r="JZX61" s="26"/>
      <c r="JZY61" s="26"/>
      <c r="JZZ61" s="26"/>
      <c r="KAA61" s="26"/>
      <c r="KAB61" s="26"/>
      <c r="KAC61" s="26"/>
      <c r="KAD61" s="26"/>
      <c r="KAE61" s="26"/>
      <c r="KAF61" s="26"/>
      <c r="KAG61" s="26"/>
      <c r="KAH61" s="26"/>
      <c r="KAI61" s="26"/>
      <c r="KAJ61" s="26"/>
      <c r="KAK61" s="26"/>
      <c r="KAL61" s="26"/>
      <c r="KAM61" s="26"/>
      <c r="KAN61" s="26"/>
      <c r="KAO61" s="26"/>
      <c r="KAP61" s="26"/>
      <c r="KAQ61" s="26"/>
      <c r="KAR61" s="26"/>
      <c r="KAS61" s="26"/>
      <c r="KAT61" s="26"/>
      <c r="KAU61" s="26"/>
      <c r="KAV61" s="26"/>
      <c r="KAW61" s="26"/>
      <c r="KAX61" s="26"/>
      <c r="KAY61" s="26"/>
      <c r="KAZ61" s="26"/>
      <c r="KBA61" s="26"/>
      <c r="KBB61" s="26"/>
      <c r="KBC61" s="26"/>
      <c r="KBD61" s="26"/>
      <c r="KBE61" s="26"/>
      <c r="KBF61" s="26"/>
      <c r="KBG61" s="26"/>
      <c r="KBH61" s="26"/>
      <c r="KBI61" s="26"/>
      <c r="KBJ61" s="26"/>
      <c r="KBK61" s="26"/>
      <c r="KBL61" s="26"/>
      <c r="KBM61" s="26"/>
      <c r="KBN61" s="26"/>
      <c r="KBO61" s="26"/>
      <c r="KBP61" s="26"/>
      <c r="KBQ61" s="26"/>
      <c r="KBR61" s="26"/>
      <c r="KBS61" s="26"/>
      <c r="KBT61" s="26"/>
      <c r="KBU61" s="26"/>
      <c r="KBV61" s="26"/>
      <c r="KBW61" s="26"/>
      <c r="KBX61" s="26"/>
      <c r="KBY61" s="26"/>
      <c r="KBZ61" s="26"/>
      <c r="KCA61" s="26"/>
      <c r="KCB61" s="26"/>
      <c r="KCC61" s="26"/>
      <c r="KCD61" s="26"/>
      <c r="KCE61" s="26"/>
      <c r="KCF61" s="26"/>
      <c r="KCG61" s="26"/>
      <c r="KCH61" s="26"/>
      <c r="KCI61" s="26"/>
      <c r="KCJ61" s="26"/>
      <c r="KCK61" s="26"/>
      <c r="KCL61" s="26"/>
      <c r="KCM61" s="26"/>
      <c r="KCN61" s="26"/>
      <c r="KCO61" s="26"/>
      <c r="KCP61" s="26"/>
      <c r="KCQ61" s="26"/>
      <c r="KCR61" s="26"/>
      <c r="KCS61" s="26"/>
      <c r="KCT61" s="26"/>
      <c r="KCU61" s="26"/>
      <c r="KCV61" s="26"/>
      <c r="KCW61" s="26"/>
      <c r="KCX61" s="26"/>
      <c r="KCY61" s="26"/>
      <c r="KCZ61" s="26"/>
      <c r="KDA61" s="26"/>
      <c r="KDB61" s="26"/>
      <c r="KDC61" s="26"/>
      <c r="KDD61" s="26"/>
      <c r="KDE61" s="26"/>
      <c r="KDF61" s="26"/>
      <c r="KDG61" s="26"/>
      <c r="KDH61" s="26"/>
      <c r="KDI61" s="26"/>
      <c r="KDJ61" s="26"/>
      <c r="KDK61" s="26"/>
      <c r="KDL61" s="26"/>
      <c r="KDM61" s="26"/>
      <c r="KDN61" s="26"/>
      <c r="KDO61" s="26"/>
      <c r="KDP61" s="26"/>
      <c r="KDQ61" s="26"/>
      <c r="KDR61" s="26"/>
      <c r="KDS61" s="26"/>
      <c r="KDT61" s="26"/>
      <c r="KDU61" s="26"/>
      <c r="KDV61" s="26"/>
      <c r="KDW61" s="26"/>
      <c r="KDX61" s="26"/>
      <c r="KDY61" s="26"/>
      <c r="KDZ61" s="26"/>
      <c r="KEA61" s="26"/>
      <c r="KEB61" s="26"/>
      <c r="KEC61" s="26"/>
      <c r="KED61" s="26"/>
      <c r="KEE61" s="26"/>
      <c r="KEF61" s="26"/>
      <c r="KEG61" s="26"/>
      <c r="KEH61" s="26"/>
      <c r="KEI61" s="26"/>
      <c r="KEJ61" s="26"/>
      <c r="KEK61" s="26"/>
      <c r="KEL61" s="26"/>
      <c r="KEM61" s="26"/>
      <c r="KEN61" s="26"/>
      <c r="KEO61" s="26"/>
      <c r="KEP61" s="26"/>
      <c r="KEQ61" s="26"/>
      <c r="KER61" s="26"/>
      <c r="KES61" s="26"/>
      <c r="KET61" s="26"/>
      <c r="KEU61" s="26"/>
      <c r="KEV61" s="26"/>
      <c r="KEW61" s="26"/>
      <c r="KEX61" s="26"/>
      <c r="KEY61" s="26"/>
      <c r="KEZ61" s="26"/>
      <c r="KFA61" s="26"/>
      <c r="KFB61" s="26"/>
      <c r="KFC61" s="26"/>
      <c r="KFD61" s="26"/>
      <c r="KFE61" s="26"/>
      <c r="KFF61" s="26"/>
      <c r="KFG61" s="26"/>
      <c r="KFH61" s="26"/>
      <c r="KFI61" s="26"/>
      <c r="KFJ61" s="26"/>
      <c r="KFK61" s="26"/>
      <c r="KFL61" s="26"/>
      <c r="KFM61" s="26"/>
      <c r="KFN61" s="26"/>
      <c r="KFO61" s="26"/>
      <c r="KFP61" s="26"/>
      <c r="KFQ61" s="26"/>
      <c r="KFR61" s="26"/>
      <c r="KFS61" s="26"/>
      <c r="KFT61" s="26"/>
      <c r="KFU61" s="26"/>
      <c r="KFV61" s="26"/>
      <c r="KFW61" s="26"/>
      <c r="KFX61" s="26"/>
      <c r="KFY61" s="26"/>
      <c r="KFZ61" s="26"/>
      <c r="KGA61" s="26"/>
      <c r="KGB61" s="26"/>
      <c r="KGC61" s="26"/>
      <c r="KGD61" s="26"/>
      <c r="KGE61" s="26"/>
      <c r="KGF61" s="26"/>
      <c r="KGG61" s="26"/>
      <c r="KGH61" s="26"/>
      <c r="KGI61" s="26"/>
      <c r="KGJ61" s="26"/>
      <c r="KGK61" s="26"/>
      <c r="KGL61" s="26"/>
      <c r="KGM61" s="26"/>
      <c r="KGN61" s="26"/>
      <c r="KGO61" s="26"/>
      <c r="KGP61" s="26"/>
      <c r="KGQ61" s="26"/>
      <c r="KGR61" s="26"/>
      <c r="KGS61" s="26"/>
      <c r="KGT61" s="26"/>
      <c r="KGU61" s="26"/>
      <c r="KGV61" s="26"/>
      <c r="KGW61" s="26"/>
      <c r="KGX61" s="26"/>
      <c r="KGY61" s="26"/>
      <c r="KGZ61" s="26"/>
      <c r="KHA61" s="26"/>
      <c r="KHB61" s="26"/>
      <c r="KHC61" s="26"/>
      <c r="KHD61" s="26"/>
      <c r="KHE61" s="26"/>
      <c r="KHF61" s="26"/>
      <c r="KHG61" s="26"/>
      <c r="KHH61" s="26"/>
      <c r="KHI61" s="26"/>
      <c r="KHJ61" s="26"/>
      <c r="KHK61" s="26"/>
      <c r="KHL61" s="26"/>
      <c r="KHM61" s="26"/>
      <c r="KHN61" s="26"/>
      <c r="KHO61" s="26"/>
      <c r="KHP61" s="26"/>
      <c r="KHQ61" s="26"/>
      <c r="KHR61" s="26"/>
      <c r="KHS61" s="26"/>
      <c r="KHT61" s="26"/>
      <c r="KHU61" s="26"/>
      <c r="KHV61" s="26"/>
      <c r="KHW61" s="26"/>
      <c r="KHX61" s="26"/>
      <c r="KHY61" s="26"/>
      <c r="KHZ61" s="26"/>
      <c r="KIA61" s="26"/>
      <c r="KIB61" s="26"/>
      <c r="KIC61" s="26"/>
      <c r="KID61" s="26"/>
      <c r="KIE61" s="26"/>
      <c r="KIF61" s="26"/>
      <c r="KIG61" s="26"/>
      <c r="KIH61" s="26"/>
      <c r="KII61" s="26"/>
      <c r="KIJ61" s="26"/>
      <c r="KIK61" s="26"/>
      <c r="KIL61" s="26"/>
      <c r="KIM61" s="26"/>
      <c r="KIN61" s="26"/>
      <c r="KIO61" s="26"/>
      <c r="KIP61" s="26"/>
      <c r="KIQ61" s="26"/>
      <c r="KIR61" s="26"/>
      <c r="KIS61" s="26"/>
      <c r="KIT61" s="26"/>
      <c r="KIU61" s="26"/>
      <c r="KIV61" s="26"/>
      <c r="KIW61" s="26"/>
      <c r="KIX61" s="26"/>
      <c r="KIY61" s="26"/>
      <c r="KIZ61" s="26"/>
      <c r="KJA61" s="26"/>
      <c r="KJB61" s="26"/>
      <c r="KJC61" s="26"/>
      <c r="KJD61" s="26"/>
      <c r="KJE61" s="26"/>
      <c r="KJF61" s="26"/>
      <c r="KJG61" s="26"/>
      <c r="KJH61" s="26"/>
      <c r="KJI61" s="26"/>
      <c r="KJJ61" s="26"/>
      <c r="KJK61" s="26"/>
      <c r="KJL61" s="26"/>
      <c r="KJM61" s="26"/>
      <c r="KJN61" s="26"/>
      <c r="KJO61" s="26"/>
      <c r="KJP61" s="26"/>
      <c r="KJQ61" s="26"/>
      <c r="KJR61" s="26"/>
      <c r="KJS61" s="26"/>
      <c r="KJT61" s="26"/>
      <c r="KJU61" s="26"/>
      <c r="KJV61" s="26"/>
      <c r="KJW61" s="26"/>
      <c r="KJX61" s="26"/>
      <c r="KJY61" s="26"/>
      <c r="KJZ61" s="26"/>
      <c r="KKA61" s="26"/>
      <c r="KKB61" s="26"/>
      <c r="KKC61" s="26"/>
      <c r="KKD61" s="26"/>
      <c r="KKE61" s="26"/>
      <c r="KKF61" s="26"/>
      <c r="KKG61" s="26"/>
      <c r="KKH61" s="26"/>
      <c r="KKI61" s="26"/>
      <c r="KKJ61" s="26"/>
      <c r="KKK61" s="26"/>
      <c r="KKL61" s="26"/>
      <c r="KKM61" s="26"/>
      <c r="KKN61" s="26"/>
      <c r="KKO61" s="26"/>
      <c r="KKP61" s="26"/>
      <c r="KKQ61" s="26"/>
      <c r="KKR61" s="26"/>
      <c r="KKS61" s="26"/>
      <c r="KKT61" s="26"/>
      <c r="KKU61" s="26"/>
      <c r="KKV61" s="26"/>
      <c r="KKW61" s="26"/>
      <c r="KKX61" s="26"/>
      <c r="KKY61" s="26"/>
      <c r="KKZ61" s="26"/>
      <c r="KLA61" s="26"/>
      <c r="KLB61" s="26"/>
      <c r="KLC61" s="26"/>
      <c r="KLD61" s="26"/>
      <c r="KLE61" s="26"/>
      <c r="KLF61" s="26"/>
      <c r="KLG61" s="26"/>
      <c r="KLH61" s="26"/>
      <c r="KLI61" s="26"/>
      <c r="KLJ61" s="26"/>
      <c r="KLK61" s="26"/>
      <c r="KLL61" s="26"/>
      <c r="KLM61" s="26"/>
      <c r="KLN61" s="26"/>
      <c r="KLO61" s="26"/>
      <c r="KLP61" s="26"/>
      <c r="KLQ61" s="26"/>
      <c r="KLR61" s="26"/>
      <c r="KLS61" s="26"/>
      <c r="KLT61" s="26"/>
      <c r="KLU61" s="26"/>
      <c r="KLV61" s="26"/>
      <c r="KLW61" s="26"/>
      <c r="KLX61" s="26"/>
      <c r="KLY61" s="26"/>
      <c r="KLZ61" s="26"/>
      <c r="KMA61" s="26"/>
      <c r="KMB61" s="26"/>
      <c r="KMC61" s="26"/>
      <c r="KMD61" s="26"/>
      <c r="KME61" s="26"/>
      <c r="KMF61" s="26"/>
      <c r="KMG61" s="26"/>
      <c r="KMH61" s="26"/>
      <c r="KMI61" s="26"/>
      <c r="KMJ61" s="26"/>
      <c r="KMK61" s="26"/>
      <c r="KML61" s="26"/>
      <c r="KMM61" s="26"/>
      <c r="KMN61" s="26"/>
      <c r="KMO61" s="26"/>
      <c r="KMP61" s="26"/>
      <c r="KMQ61" s="26"/>
      <c r="KMR61" s="26"/>
      <c r="KMS61" s="26"/>
      <c r="KMT61" s="26"/>
      <c r="KMU61" s="26"/>
      <c r="KMV61" s="26"/>
      <c r="KMW61" s="26"/>
      <c r="KMX61" s="26"/>
      <c r="KMY61" s="26"/>
      <c r="KMZ61" s="26"/>
      <c r="KNA61" s="26"/>
      <c r="KNB61" s="26"/>
      <c r="KNC61" s="26"/>
      <c r="KND61" s="26"/>
      <c r="KNE61" s="26"/>
      <c r="KNF61" s="26"/>
      <c r="KNG61" s="26"/>
      <c r="KNH61" s="26"/>
      <c r="KNI61" s="26"/>
      <c r="KNJ61" s="26"/>
      <c r="KNK61" s="26"/>
      <c r="KNL61" s="26"/>
      <c r="KNM61" s="26"/>
      <c r="KNN61" s="26"/>
      <c r="KNO61" s="26"/>
      <c r="KNP61" s="26"/>
      <c r="KNQ61" s="26"/>
      <c r="KNR61" s="26"/>
      <c r="KNS61" s="26"/>
      <c r="KNT61" s="26"/>
      <c r="KNU61" s="26"/>
      <c r="KNV61" s="26"/>
      <c r="KNW61" s="26"/>
      <c r="KNX61" s="26"/>
      <c r="KNY61" s="26"/>
      <c r="KNZ61" s="26"/>
      <c r="KOA61" s="26"/>
      <c r="KOB61" s="26"/>
      <c r="KOC61" s="26"/>
      <c r="KOD61" s="26"/>
      <c r="KOE61" s="26"/>
      <c r="KOF61" s="26"/>
      <c r="KOG61" s="26"/>
      <c r="KOH61" s="26"/>
      <c r="KOI61" s="26"/>
      <c r="KOJ61" s="26"/>
      <c r="KOK61" s="26"/>
      <c r="KOL61" s="26"/>
      <c r="KOM61" s="26"/>
      <c r="KON61" s="26"/>
      <c r="KOO61" s="26"/>
      <c r="KOP61" s="26"/>
      <c r="KOQ61" s="26"/>
      <c r="KOR61" s="26"/>
      <c r="KOS61" s="26"/>
      <c r="KOT61" s="26"/>
      <c r="KOU61" s="26"/>
      <c r="KOV61" s="26"/>
      <c r="KOW61" s="26"/>
      <c r="KOX61" s="26"/>
      <c r="KOY61" s="26"/>
      <c r="KOZ61" s="26"/>
      <c r="KPA61" s="26"/>
      <c r="KPB61" s="26"/>
      <c r="KPC61" s="26"/>
      <c r="KPD61" s="26"/>
      <c r="KPE61" s="26"/>
      <c r="KPF61" s="26"/>
      <c r="KPG61" s="26"/>
      <c r="KPH61" s="26"/>
      <c r="KPI61" s="26"/>
      <c r="KPJ61" s="26"/>
      <c r="KPK61" s="26"/>
      <c r="KPL61" s="26"/>
      <c r="KPM61" s="26"/>
      <c r="KPN61" s="26"/>
      <c r="KPO61" s="26"/>
      <c r="KPP61" s="26"/>
      <c r="KPQ61" s="26"/>
      <c r="KPR61" s="26"/>
      <c r="KPS61" s="26"/>
      <c r="KPT61" s="26"/>
      <c r="KPU61" s="26"/>
      <c r="KPV61" s="26"/>
      <c r="KPW61" s="26"/>
      <c r="KPX61" s="26"/>
      <c r="KPY61" s="26"/>
      <c r="KPZ61" s="26"/>
      <c r="KQA61" s="26"/>
      <c r="KQB61" s="26"/>
      <c r="KQC61" s="26"/>
      <c r="KQD61" s="26"/>
      <c r="KQE61" s="26"/>
      <c r="KQF61" s="26"/>
      <c r="KQG61" s="26"/>
      <c r="KQH61" s="26"/>
      <c r="KQI61" s="26"/>
      <c r="KQJ61" s="26"/>
      <c r="KQK61" s="26"/>
      <c r="KQL61" s="26"/>
      <c r="KQM61" s="26"/>
      <c r="KQN61" s="26"/>
      <c r="KQO61" s="26"/>
      <c r="KQP61" s="26"/>
      <c r="KQQ61" s="26"/>
      <c r="KQR61" s="26"/>
      <c r="KQS61" s="26"/>
      <c r="KQT61" s="26"/>
      <c r="KQU61" s="26"/>
      <c r="KQV61" s="26"/>
      <c r="KQW61" s="26"/>
      <c r="KQX61" s="26"/>
      <c r="KQY61" s="26"/>
      <c r="KQZ61" s="26"/>
      <c r="KRA61" s="26"/>
      <c r="KRB61" s="26"/>
      <c r="KRC61" s="26"/>
      <c r="KRD61" s="26"/>
      <c r="KRE61" s="26"/>
      <c r="KRF61" s="26"/>
      <c r="KRG61" s="26"/>
      <c r="KRH61" s="26"/>
      <c r="KRI61" s="26"/>
      <c r="KRJ61" s="26"/>
      <c r="KRK61" s="26"/>
      <c r="KRL61" s="26"/>
      <c r="KRM61" s="26"/>
      <c r="KRN61" s="26"/>
      <c r="KRO61" s="26"/>
      <c r="KRP61" s="26"/>
      <c r="KRQ61" s="26"/>
      <c r="KRR61" s="26"/>
      <c r="KRS61" s="26"/>
      <c r="KRT61" s="26"/>
      <c r="KRU61" s="26"/>
      <c r="KRV61" s="26"/>
      <c r="KRW61" s="26"/>
      <c r="KRX61" s="26"/>
      <c r="KRY61" s="26"/>
      <c r="KRZ61" s="26"/>
      <c r="KSA61" s="26"/>
      <c r="KSB61" s="26"/>
      <c r="KSC61" s="26"/>
      <c r="KSD61" s="26"/>
      <c r="KSE61" s="26"/>
      <c r="KSF61" s="26"/>
      <c r="KSG61" s="26"/>
      <c r="KSH61" s="26"/>
      <c r="KSI61" s="26"/>
      <c r="KSJ61" s="26"/>
      <c r="KSK61" s="26"/>
      <c r="KSL61" s="26"/>
      <c r="KSM61" s="26"/>
      <c r="KSN61" s="26"/>
      <c r="KSO61" s="26"/>
      <c r="KSP61" s="26"/>
      <c r="KSQ61" s="26"/>
      <c r="KSR61" s="26"/>
      <c r="KSS61" s="26"/>
      <c r="KST61" s="26"/>
      <c r="KSU61" s="26"/>
      <c r="KSV61" s="26"/>
      <c r="KSW61" s="26"/>
      <c r="KSX61" s="26"/>
      <c r="KSY61" s="26"/>
      <c r="KSZ61" s="26"/>
      <c r="KTA61" s="26"/>
      <c r="KTB61" s="26"/>
      <c r="KTC61" s="26"/>
      <c r="KTD61" s="26"/>
      <c r="KTE61" s="26"/>
      <c r="KTF61" s="26"/>
      <c r="KTG61" s="26"/>
      <c r="KTH61" s="26"/>
      <c r="KTI61" s="26"/>
      <c r="KTJ61" s="26"/>
      <c r="KTK61" s="26"/>
      <c r="KTL61" s="26"/>
      <c r="KTM61" s="26"/>
      <c r="KTN61" s="26"/>
      <c r="KTO61" s="26"/>
      <c r="KTP61" s="26"/>
      <c r="KTQ61" s="26"/>
      <c r="KTR61" s="26"/>
      <c r="KTS61" s="26"/>
      <c r="KTT61" s="26"/>
      <c r="KTU61" s="26"/>
      <c r="KTV61" s="26"/>
      <c r="KTW61" s="26"/>
      <c r="KTX61" s="26"/>
      <c r="KTY61" s="26"/>
      <c r="KTZ61" s="26"/>
      <c r="KUA61" s="26"/>
      <c r="KUB61" s="26"/>
      <c r="KUC61" s="26"/>
      <c r="KUD61" s="26"/>
      <c r="KUE61" s="26"/>
      <c r="KUF61" s="26"/>
      <c r="KUG61" s="26"/>
      <c r="KUH61" s="26"/>
      <c r="KUI61" s="26"/>
      <c r="KUJ61" s="26"/>
      <c r="KUK61" s="26"/>
      <c r="KUL61" s="26"/>
      <c r="KUM61" s="26"/>
      <c r="KUN61" s="26"/>
      <c r="KUO61" s="26"/>
      <c r="KUP61" s="26"/>
      <c r="KUQ61" s="26"/>
      <c r="KUR61" s="26"/>
      <c r="KUS61" s="26"/>
      <c r="KUT61" s="26"/>
      <c r="KUU61" s="26"/>
      <c r="KUV61" s="26"/>
      <c r="KUW61" s="26"/>
      <c r="KUX61" s="26"/>
      <c r="KUY61" s="26"/>
      <c r="KUZ61" s="26"/>
      <c r="KVA61" s="26"/>
      <c r="KVB61" s="26"/>
      <c r="KVC61" s="26"/>
      <c r="KVD61" s="26"/>
      <c r="KVE61" s="26"/>
      <c r="KVF61" s="26"/>
      <c r="KVG61" s="26"/>
      <c r="KVH61" s="26"/>
      <c r="KVI61" s="26"/>
      <c r="KVJ61" s="26"/>
      <c r="KVK61" s="26"/>
      <c r="KVL61" s="26"/>
      <c r="KVM61" s="26"/>
      <c r="KVN61" s="26"/>
      <c r="KVO61" s="26"/>
      <c r="KVP61" s="26"/>
      <c r="KVQ61" s="26"/>
      <c r="KVR61" s="26"/>
      <c r="KVS61" s="26"/>
      <c r="KVT61" s="26"/>
      <c r="KVU61" s="26"/>
      <c r="KVV61" s="26"/>
      <c r="KVW61" s="26"/>
      <c r="KVX61" s="26"/>
      <c r="KVY61" s="26"/>
      <c r="KVZ61" s="26"/>
      <c r="KWA61" s="26"/>
      <c r="KWB61" s="26"/>
      <c r="KWC61" s="26"/>
      <c r="KWD61" s="26"/>
      <c r="KWE61" s="26"/>
      <c r="KWF61" s="26"/>
      <c r="KWG61" s="26"/>
      <c r="KWH61" s="26"/>
      <c r="KWI61" s="26"/>
      <c r="KWJ61" s="26"/>
      <c r="KWK61" s="26"/>
      <c r="KWL61" s="26"/>
      <c r="KWM61" s="26"/>
      <c r="KWN61" s="26"/>
      <c r="KWO61" s="26"/>
      <c r="KWP61" s="26"/>
      <c r="KWQ61" s="26"/>
      <c r="KWR61" s="26"/>
      <c r="KWS61" s="26"/>
      <c r="KWT61" s="26"/>
      <c r="KWU61" s="26"/>
      <c r="KWV61" s="26"/>
      <c r="KWW61" s="26"/>
      <c r="KWX61" s="26"/>
      <c r="KWY61" s="26"/>
      <c r="KWZ61" s="26"/>
      <c r="KXA61" s="26"/>
      <c r="KXB61" s="26"/>
      <c r="KXC61" s="26"/>
      <c r="KXD61" s="26"/>
      <c r="KXE61" s="26"/>
      <c r="KXF61" s="26"/>
      <c r="KXG61" s="26"/>
      <c r="KXH61" s="26"/>
      <c r="KXI61" s="26"/>
      <c r="KXJ61" s="26"/>
      <c r="KXK61" s="26"/>
      <c r="KXL61" s="26"/>
      <c r="KXM61" s="26"/>
      <c r="KXN61" s="26"/>
      <c r="KXO61" s="26"/>
      <c r="KXP61" s="26"/>
      <c r="KXQ61" s="26"/>
      <c r="KXR61" s="26"/>
      <c r="KXS61" s="26"/>
      <c r="KXT61" s="26"/>
      <c r="KXU61" s="26"/>
      <c r="KXV61" s="26"/>
      <c r="KXW61" s="26"/>
      <c r="KXX61" s="26"/>
      <c r="KXY61" s="26"/>
      <c r="KXZ61" s="26"/>
      <c r="KYA61" s="26"/>
      <c r="KYB61" s="26"/>
      <c r="KYC61" s="26"/>
      <c r="KYD61" s="26"/>
      <c r="KYE61" s="26"/>
      <c r="KYF61" s="26"/>
      <c r="KYG61" s="26"/>
      <c r="KYH61" s="26"/>
      <c r="KYI61" s="26"/>
      <c r="KYJ61" s="26"/>
      <c r="KYK61" s="26"/>
      <c r="KYL61" s="26"/>
      <c r="KYM61" s="26"/>
      <c r="KYN61" s="26"/>
      <c r="KYO61" s="26"/>
      <c r="KYP61" s="26"/>
      <c r="KYQ61" s="26"/>
      <c r="KYR61" s="26"/>
      <c r="KYS61" s="26"/>
      <c r="KYT61" s="26"/>
      <c r="KYU61" s="26"/>
      <c r="KYV61" s="26"/>
      <c r="KYW61" s="26"/>
      <c r="KYX61" s="26"/>
      <c r="KYY61" s="26"/>
      <c r="KYZ61" s="26"/>
      <c r="KZA61" s="26"/>
      <c r="KZB61" s="26"/>
      <c r="KZC61" s="26"/>
      <c r="KZD61" s="26"/>
      <c r="KZE61" s="26"/>
      <c r="KZF61" s="26"/>
      <c r="KZG61" s="26"/>
      <c r="KZH61" s="26"/>
      <c r="KZI61" s="26"/>
      <c r="KZJ61" s="26"/>
      <c r="KZK61" s="26"/>
      <c r="KZL61" s="26"/>
      <c r="KZM61" s="26"/>
      <c r="KZN61" s="26"/>
      <c r="KZO61" s="26"/>
      <c r="KZP61" s="26"/>
      <c r="KZQ61" s="26"/>
      <c r="KZR61" s="26"/>
      <c r="KZS61" s="26"/>
      <c r="KZT61" s="26"/>
      <c r="KZU61" s="26"/>
      <c r="KZV61" s="26"/>
      <c r="KZW61" s="26"/>
      <c r="KZX61" s="26"/>
      <c r="KZY61" s="26"/>
      <c r="KZZ61" s="26"/>
      <c r="LAA61" s="26"/>
      <c r="LAB61" s="26"/>
      <c r="LAC61" s="26"/>
      <c r="LAD61" s="26"/>
      <c r="LAE61" s="26"/>
      <c r="LAF61" s="26"/>
      <c r="LAG61" s="26"/>
      <c r="LAH61" s="26"/>
      <c r="LAI61" s="26"/>
      <c r="LAJ61" s="26"/>
      <c r="LAK61" s="26"/>
      <c r="LAL61" s="26"/>
      <c r="LAM61" s="26"/>
      <c r="LAN61" s="26"/>
      <c r="LAO61" s="26"/>
      <c r="LAP61" s="26"/>
      <c r="LAQ61" s="26"/>
      <c r="LAR61" s="26"/>
      <c r="LAS61" s="26"/>
      <c r="LAT61" s="26"/>
      <c r="LAU61" s="26"/>
      <c r="LAV61" s="26"/>
      <c r="LAW61" s="26"/>
      <c r="LAX61" s="26"/>
      <c r="LAY61" s="26"/>
      <c r="LAZ61" s="26"/>
      <c r="LBA61" s="26"/>
      <c r="LBB61" s="26"/>
      <c r="LBC61" s="26"/>
      <c r="LBD61" s="26"/>
      <c r="LBE61" s="26"/>
      <c r="LBF61" s="26"/>
      <c r="LBG61" s="26"/>
      <c r="LBH61" s="26"/>
      <c r="LBI61" s="26"/>
      <c r="LBJ61" s="26"/>
      <c r="LBK61" s="26"/>
      <c r="LBL61" s="26"/>
      <c r="LBM61" s="26"/>
      <c r="LBN61" s="26"/>
      <c r="LBO61" s="26"/>
      <c r="LBP61" s="26"/>
      <c r="LBQ61" s="26"/>
      <c r="LBR61" s="26"/>
      <c r="LBS61" s="26"/>
      <c r="LBT61" s="26"/>
      <c r="LBU61" s="26"/>
      <c r="LBV61" s="26"/>
      <c r="LBW61" s="26"/>
      <c r="LBX61" s="26"/>
      <c r="LBY61" s="26"/>
      <c r="LBZ61" s="26"/>
      <c r="LCA61" s="26"/>
      <c r="LCB61" s="26"/>
      <c r="LCC61" s="26"/>
      <c r="LCD61" s="26"/>
      <c r="LCE61" s="26"/>
      <c r="LCF61" s="26"/>
      <c r="LCG61" s="26"/>
      <c r="LCH61" s="26"/>
      <c r="LCI61" s="26"/>
      <c r="LCJ61" s="26"/>
      <c r="LCK61" s="26"/>
      <c r="LCL61" s="26"/>
      <c r="LCM61" s="26"/>
      <c r="LCN61" s="26"/>
      <c r="LCO61" s="26"/>
      <c r="LCP61" s="26"/>
      <c r="LCQ61" s="26"/>
      <c r="LCR61" s="26"/>
      <c r="LCS61" s="26"/>
      <c r="LCT61" s="26"/>
      <c r="LCU61" s="26"/>
      <c r="LCV61" s="26"/>
      <c r="LCW61" s="26"/>
      <c r="LCX61" s="26"/>
      <c r="LCY61" s="26"/>
      <c r="LCZ61" s="26"/>
      <c r="LDA61" s="26"/>
      <c r="LDB61" s="26"/>
      <c r="LDC61" s="26"/>
      <c r="LDD61" s="26"/>
      <c r="LDE61" s="26"/>
      <c r="LDF61" s="26"/>
      <c r="LDG61" s="26"/>
      <c r="LDH61" s="26"/>
      <c r="LDI61" s="26"/>
      <c r="LDJ61" s="26"/>
      <c r="LDK61" s="26"/>
      <c r="LDL61" s="26"/>
      <c r="LDM61" s="26"/>
      <c r="LDN61" s="26"/>
      <c r="LDO61" s="26"/>
      <c r="LDP61" s="26"/>
      <c r="LDQ61" s="26"/>
      <c r="LDR61" s="26"/>
      <c r="LDS61" s="26"/>
      <c r="LDT61" s="26"/>
      <c r="LDU61" s="26"/>
      <c r="LDV61" s="26"/>
      <c r="LDW61" s="26"/>
      <c r="LDX61" s="26"/>
      <c r="LDY61" s="26"/>
      <c r="LDZ61" s="26"/>
      <c r="LEA61" s="26"/>
      <c r="LEB61" s="26"/>
      <c r="LEC61" s="26"/>
      <c r="LED61" s="26"/>
      <c r="LEE61" s="26"/>
      <c r="LEF61" s="26"/>
      <c r="LEG61" s="26"/>
      <c r="LEH61" s="26"/>
      <c r="LEI61" s="26"/>
      <c r="LEJ61" s="26"/>
      <c r="LEK61" s="26"/>
      <c r="LEL61" s="26"/>
      <c r="LEM61" s="26"/>
      <c r="LEN61" s="26"/>
      <c r="LEO61" s="26"/>
      <c r="LEP61" s="26"/>
      <c r="LEQ61" s="26"/>
      <c r="LER61" s="26"/>
      <c r="LES61" s="26"/>
      <c r="LET61" s="26"/>
      <c r="LEU61" s="26"/>
      <c r="LEV61" s="26"/>
      <c r="LEW61" s="26"/>
      <c r="LEX61" s="26"/>
      <c r="LEY61" s="26"/>
      <c r="LEZ61" s="26"/>
      <c r="LFA61" s="26"/>
      <c r="LFB61" s="26"/>
      <c r="LFC61" s="26"/>
      <c r="LFD61" s="26"/>
      <c r="LFE61" s="26"/>
      <c r="LFF61" s="26"/>
      <c r="LFG61" s="26"/>
      <c r="LFH61" s="26"/>
      <c r="LFI61" s="26"/>
      <c r="LFJ61" s="26"/>
      <c r="LFK61" s="26"/>
      <c r="LFL61" s="26"/>
      <c r="LFM61" s="26"/>
      <c r="LFN61" s="26"/>
      <c r="LFO61" s="26"/>
      <c r="LFP61" s="26"/>
      <c r="LFQ61" s="26"/>
      <c r="LFR61" s="26"/>
      <c r="LFS61" s="26"/>
      <c r="LFT61" s="26"/>
      <c r="LFU61" s="26"/>
      <c r="LFV61" s="26"/>
      <c r="LFW61" s="26"/>
      <c r="LFX61" s="26"/>
      <c r="LFY61" s="26"/>
      <c r="LFZ61" s="26"/>
      <c r="LGA61" s="26"/>
      <c r="LGB61" s="26"/>
      <c r="LGC61" s="26"/>
      <c r="LGD61" s="26"/>
      <c r="LGE61" s="26"/>
      <c r="LGF61" s="26"/>
      <c r="LGG61" s="26"/>
      <c r="LGH61" s="26"/>
      <c r="LGI61" s="26"/>
      <c r="LGJ61" s="26"/>
      <c r="LGK61" s="26"/>
      <c r="LGL61" s="26"/>
      <c r="LGM61" s="26"/>
      <c r="LGN61" s="26"/>
      <c r="LGO61" s="26"/>
      <c r="LGP61" s="26"/>
      <c r="LGQ61" s="26"/>
      <c r="LGR61" s="26"/>
      <c r="LGS61" s="26"/>
      <c r="LGT61" s="26"/>
      <c r="LGU61" s="26"/>
      <c r="LGV61" s="26"/>
      <c r="LGW61" s="26"/>
      <c r="LGX61" s="26"/>
      <c r="LGY61" s="26"/>
      <c r="LGZ61" s="26"/>
      <c r="LHA61" s="26"/>
      <c r="LHB61" s="26"/>
      <c r="LHC61" s="26"/>
      <c r="LHD61" s="26"/>
      <c r="LHE61" s="26"/>
      <c r="LHF61" s="26"/>
      <c r="LHG61" s="26"/>
      <c r="LHH61" s="26"/>
      <c r="LHI61" s="26"/>
      <c r="LHJ61" s="26"/>
      <c r="LHK61" s="26"/>
      <c r="LHL61" s="26"/>
      <c r="LHM61" s="26"/>
      <c r="LHN61" s="26"/>
      <c r="LHO61" s="26"/>
      <c r="LHP61" s="26"/>
      <c r="LHQ61" s="26"/>
      <c r="LHR61" s="26"/>
      <c r="LHS61" s="26"/>
      <c r="LHT61" s="26"/>
      <c r="LHU61" s="26"/>
      <c r="LHV61" s="26"/>
      <c r="LHW61" s="26"/>
      <c r="LHX61" s="26"/>
      <c r="LHY61" s="26"/>
      <c r="LHZ61" s="26"/>
      <c r="LIA61" s="26"/>
      <c r="LIB61" s="26"/>
      <c r="LIC61" s="26"/>
      <c r="LID61" s="26"/>
      <c r="LIE61" s="26"/>
      <c r="LIF61" s="26"/>
      <c r="LIG61" s="26"/>
      <c r="LIH61" s="26"/>
      <c r="LII61" s="26"/>
      <c r="LIJ61" s="26"/>
      <c r="LIK61" s="26"/>
      <c r="LIL61" s="26"/>
      <c r="LIM61" s="26"/>
      <c r="LIN61" s="26"/>
      <c r="LIO61" s="26"/>
      <c r="LIP61" s="26"/>
      <c r="LIQ61" s="26"/>
      <c r="LIR61" s="26"/>
      <c r="LIS61" s="26"/>
      <c r="LIT61" s="26"/>
      <c r="LIU61" s="26"/>
      <c r="LIV61" s="26"/>
      <c r="LIW61" s="26"/>
      <c r="LIX61" s="26"/>
      <c r="LIY61" s="26"/>
      <c r="LIZ61" s="26"/>
      <c r="LJA61" s="26"/>
      <c r="LJB61" s="26"/>
      <c r="LJC61" s="26"/>
      <c r="LJD61" s="26"/>
      <c r="LJE61" s="26"/>
      <c r="LJF61" s="26"/>
      <c r="LJG61" s="26"/>
      <c r="LJH61" s="26"/>
      <c r="LJI61" s="26"/>
      <c r="LJJ61" s="26"/>
      <c r="LJK61" s="26"/>
      <c r="LJL61" s="26"/>
      <c r="LJM61" s="26"/>
      <c r="LJN61" s="26"/>
      <c r="LJO61" s="26"/>
      <c r="LJP61" s="26"/>
      <c r="LJQ61" s="26"/>
      <c r="LJR61" s="26"/>
      <c r="LJS61" s="26"/>
      <c r="LJT61" s="26"/>
      <c r="LJU61" s="26"/>
      <c r="LJV61" s="26"/>
      <c r="LJW61" s="26"/>
      <c r="LJX61" s="26"/>
      <c r="LJY61" s="26"/>
      <c r="LJZ61" s="26"/>
      <c r="LKA61" s="26"/>
      <c r="LKB61" s="26"/>
      <c r="LKC61" s="26"/>
      <c r="LKD61" s="26"/>
      <c r="LKE61" s="26"/>
      <c r="LKF61" s="26"/>
      <c r="LKG61" s="26"/>
      <c r="LKH61" s="26"/>
      <c r="LKI61" s="26"/>
      <c r="LKJ61" s="26"/>
      <c r="LKK61" s="26"/>
      <c r="LKL61" s="26"/>
      <c r="LKM61" s="26"/>
      <c r="LKN61" s="26"/>
      <c r="LKO61" s="26"/>
      <c r="LKP61" s="26"/>
      <c r="LKQ61" s="26"/>
      <c r="LKR61" s="26"/>
      <c r="LKS61" s="26"/>
      <c r="LKT61" s="26"/>
      <c r="LKU61" s="26"/>
      <c r="LKV61" s="26"/>
      <c r="LKW61" s="26"/>
      <c r="LKX61" s="26"/>
      <c r="LKY61" s="26"/>
      <c r="LKZ61" s="26"/>
      <c r="LLA61" s="26"/>
      <c r="LLB61" s="26"/>
      <c r="LLC61" s="26"/>
      <c r="LLD61" s="26"/>
      <c r="LLE61" s="26"/>
      <c r="LLF61" s="26"/>
      <c r="LLG61" s="26"/>
      <c r="LLH61" s="26"/>
      <c r="LLI61" s="26"/>
      <c r="LLJ61" s="26"/>
      <c r="LLK61" s="26"/>
      <c r="LLL61" s="26"/>
      <c r="LLM61" s="26"/>
      <c r="LLN61" s="26"/>
      <c r="LLO61" s="26"/>
      <c r="LLP61" s="26"/>
      <c r="LLQ61" s="26"/>
      <c r="LLR61" s="26"/>
      <c r="LLS61" s="26"/>
      <c r="LLT61" s="26"/>
      <c r="LLU61" s="26"/>
      <c r="LLV61" s="26"/>
      <c r="LLW61" s="26"/>
      <c r="LLX61" s="26"/>
      <c r="LLY61" s="26"/>
      <c r="LLZ61" s="26"/>
      <c r="LMA61" s="26"/>
      <c r="LMB61" s="26"/>
      <c r="LMC61" s="26"/>
      <c r="LMD61" s="26"/>
      <c r="LME61" s="26"/>
      <c r="LMF61" s="26"/>
      <c r="LMG61" s="26"/>
      <c r="LMH61" s="26"/>
      <c r="LMI61" s="26"/>
      <c r="LMJ61" s="26"/>
      <c r="LMK61" s="26"/>
      <c r="LML61" s="26"/>
      <c r="LMM61" s="26"/>
      <c r="LMN61" s="26"/>
      <c r="LMO61" s="26"/>
      <c r="LMP61" s="26"/>
      <c r="LMQ61" s="26"/>
      <c r="LMR61" s="26"/>
      <c r="LMS61" s="26"/>
      <c r="LMT61" s="26"/>
      <c r="LMU61" s="26"/>
      <c r="LMV61" s="26"/>
      <c r="LMW61" s="26"/>
      <c r="LMX61" s="26"/>
      <c r="LMY61" s="26"/>
      <c r="LMZ61" s="26"/>
      <c r="LNA61" s="26"/>
      <c r="LNB61" s="26"/>
      <c r="LNC61" s="26"/>
      <c r="LND61" s="26"/>
      <c r="LNE61" s="26"/>
      <c r="LNF61" s="26"/>
      <c r="LNG61" s="26"/>
      <c r="LNH61" s="26"/>
      <c r="LNI61" s="26"/>
      <c r="LNJ61" s="26"/>
      <c r="LNK61" s="26"/>
      <c r="LNL61" s="26"/>
      <c r="LNM61" s="26"/>
      <c r="LNN61" s="26"/>
      <c r="LNO61" s="26"/>
      <c r="LNP61" s="26"/>
      <c r="LNQ61" s="26"/>
      <c r="LNR61" s="26"/>
      <c r="LNS61" s="26"/>
      <c r="LNT61" s="26"/>
      <c r="LNU61" s="26"/>
      <c r="LNV61" s="26"/>
      <c r="LNW61" s="26"/>
      <c r="LNX61" s="26"/>
      <c r="LNY61" s="26"/>
      <c r="LNZ61" s="26"/>
      <c r="LOA61" s="26"/>
      <c r="LOB61" s="26"/>
      <c r="LOC61" s="26"/>
      <c r="LOD61" s="26"/>
      <c r="LOE61" s="26"/>
      <c r="LOF61" s="26"/>
      <c r="LOG61" s="26"/>
      <c r="LOH61" s="26"/>
      <c r="LOI61" s="26"/>
      <c r="LOJ61" s="26"/>
      <c r="LOK61" s="26"/>
      <c r="LOL61" s="26"/>
      <c r="LOM61" s="26"/>
      <c r="LON61" s="26"/>
      <c r="LOO61" s="26"/>
      <c r="LOP61" s="26"/>
      <c r="LOQ61" s="26"/>
      <c r="LOR61" s="26"/>
      <c r="LOS61" s="26"/>
      <c r="LOT61" s="26"/>
      <c r="LOU61" s="26"/>
      <c r="LOV61" s="26"/>
      <c r="LOW61" s="26"/>
      <c r="LOX61" s="26"/>
      <c r="LOY61" s="26"/>
      <c r="LOZ61" s="26"/>
      <c r="LPA61" s="26"/>
      <c r="LPB61" s="26"/>
      <c r="LPC61" s="26"/>
      <c r="LPD61" s="26"/>
      <c r="LPE61" s="26"/>
      <c r="LPF61" s="26"/>
      <c r="LPG61" s="26"/>
      <c r="LPH61" s="26"/>
      <c r="LPI61" s="26"/>
      <c r="LPJ61" s="26"/>
      <c r="LPK61" s="26"/>
      <c r="LPL61" s="26"/>
      <c r="LPM61" s="26"/>
      <c r="LPN61" s="26"/>
      <c r="LPO61" s="26"/>
      <c r="LPP61" s="26"/>
      <c r="LPQ61" s="26"/>
      <c r="LPR61" s="26"/>
      <c r="LPS61" s="26"/>
      <c r="LPT61" s="26"/>
      <c r="LPU61" s="26"/>
      <c r="LPV61" s="26"/>
      <c r="LPW61" s="26"/>
      <c r="LPX61" s="26"/>
      <c r="LPY61" s="26"/>
      <c r="LPZ61" s="26"/>
      <c r="LQA61" s="26"/>
      <c r="LQB61" s="26"/>
      <c r="LQC61" s="26"/>
      <c r="LQD61" s="26"/>
      <c r="LQE61" s="26"/>
      <c r="LQF61" s="26"/>
      <c r="LQG61" s="26"/>
      <c r="LQH61" s="26"/>
      <c r="LQI61" s="26"/>
      <c r="LQJ61" s="26"/>
      <c r="LQK61" s="26"/>
      <c r="LQL61" s="26"/>
      <c r="LQM61" s="26"/>
      <c r="LQN61" s="26"/>
      <c r="LQO61" s="26"/>
      <c r="LQP61" s="26"/>
      <c r="LQQ61" s="26"/>
      <c r="LQR61" s="26"/>
      <c r="LQS61" s="26"/>
      <c r="LQT61" s="26"/>
      <c r="LQU61" s="26"/>
      <c r="LQV61" s="26"/>
      <c r="LQW61" s="26"/>
      <c r="LQX61" s="26"/>
      <c r="LQY61" s="26"/>
      <c r="LQZ61" s="26"/>
      <c r="LRA61" s="26"/>
      <c r="LRB61" s="26"/>
      <c r="LRC61" s="26"/>
      <c r="LRD61" s="26"/>
      <c r="LRE61" s="26"/>
      <c r="LRF61" s="26"/>
      <c r="LRG61" s="26"/>
      <c r="LRH61" s="26"/>
      <c r="LRI61" s="26"/>
      <c r="LRJ61" s="26"/>
      <c r="LRK61" s="26"/>
      <c r="LRL61" s="26"/>
      <c r="LRM61" s="26"/>
      <c r="LRN61" s="26"/>
      <c r="LRO61" s="26"/>
      <c r="LRP61" s="26"/>
      <c r="LRQ61" s="26"/>
      <c r="LRR61" s="26"/>
      <c r="LRS61" s="26"/>
      <c r="LRT61" s="26"/>
      <c r="LRU61" s="26"/>
      <c r="LRV61" s="26"/>
      <c r="LRW61" s="26"/>
      <c r="LRX61" s="26"/>
      <c r="LRY61" s="26"/>
      <c r="LRZ61" s="26"/>
      <c r="LSA61" s="26"/>
      <c r="LSB61" s="26"/>
      <c r="LSC61" s="26"/>
      <c r="LSD61" s="26"/>
      <c r="LSE61" s="26"/>
      <c r="LSF61" s="26"/>
      <c r="LSG61" s="26"/>
      <c r="LSH61" s="26"/>
      <c r="LSI61" s="26"/>
      <c r="LSJ61" s="26"/>
      <c r="LSK61" s="26"/>
      <c r="LSL61" s="26"/>
      <c r="LSM61" s="26"/>
      <c r="LSN61" s="26"/>
      <c r="LSO61" s="26"/>
      <c r="LSP61" s="26"/>
      <c r="LSQ61" s="26"/>
      <c r="LSR61" s="26"/>
      <c r="LSS61" s="26"/>
      <c r="LST61" s="26"/>
      <c r="LSU61" s="26"/>
      <c r="LSV61" s="26"/>
      <c r="LSW61" s="26"/>
      <c r="LSX61" s="26"/>
      <c r="LSY61" s="26"/>
      <c r="LSZ61" s="26"/>
      <c r="LTA61" s="26"/>
      <c r="LTB61" s="26"/>
      <c r="LTC61" s="26"/>
      <c r="LTD61" s="26"/>
      <c r="LTE61" s="26"/>
      <c r="LTF61" s="26"/>
      <c r="LTG61" s="26"/>
      <c r="LTH61" s="26"/>
      <c r="LTI61" s="26"/>
      <c r="LTJ61" s="26"/>
      <c r="LTK61" s="26"/>
      <c r="LTL61" s="26"/>
      <c r="LTM61" s="26"/>
      <c r="LTN61" s="26"/>
      <c r="LTO61" s="26"/>
      <c r="LTP61" s="26"/>
      <c r="LTQ61" s="26"/>
      <c r="LTR61" s="26"/>
      <c r="LTS61" s="26"/>
      <c r="LTT61" s="26"/>
      <c r="LTU61" s="26"/>
      <c r="LTV61" s="26"/>
      <c r="LTW61" s="26"/>
      <c r="LTX61" s="26"/>
      <c r="LTY61" s="26"/>
      <c r="LTZ61" s="26"/>
      <c r="LUA61" s="26"/>
      <c r="LUB61" s="26"/>
      <c r="LUC61" s="26"/>
      <c r="LUD61" s="26"/>
      <c r="LUE61" s="26"/>
      <c r="LUF61" s="26"/>
      <c r="LUG61" s="26"/>
      <c r="LUH61" s="26"/>
      <c r="LUI61" s="26"/>
      <c r="LUJ61" s="26"/>
      <c r="LUK61" s="26"/>
      <c r="LUL61" s="26"/>
      <c r="LUM61" s="26"/>
      <c r="LUN61" s="26"/>
      <c r="LUO61" s="26"/>
      <c r="LUP61" s="26"/>
      <c r="LUQ61" s="26"/>
      <c r="LUR61" s="26"/>
      <c r="LUS61" s="26"/>
      <c r="LUT61" s="26"/>
      <c r="LUU61" s="26"/>
      <c r="LUV61" s="26"/>
      <c r="LUW61" s="26"/>
      <c r="LUX61" s="26"/>
      <c r="LUY61" s="26"/>
      <c r="LUZ61" s="26"/>
      <c r="LVA61" s="26"/>
      <c r="LVB61" s="26"/>
      <c r="LVC61" s="26"/>
      <c r="LVD61" s="26"/>
      <c r="LVE61" s="26"/>
      <c r="LVF61" s="26"/>
      <c r="LVG61" s="26"/>
      <c r="LVH61" s="26"/>
      <c r="LVI61" s="26"/>
      <c r="LVJ61" s="26"/>
      <c r="LVK61" s="26"/>
      <c r="LVL61" s="26"/>
      <c r="LVM61" s="26"/>
      <c r="LVN61" s="26"/>
      <c r="LVO61" s="26"/>
      <c r="LVP61" s="26"/>
      <c r="LVQ61" s="26"/>
      <c r="LVR61" s="26"/>
      <c r="LVS61" s="26"/>
      <c r="LVT61" s="26"/>
      <c r="LVU61" s="26"/>
      <c r="LVV61" s="26"/>
      <c r="LVW61" s="26"/>
      <c r="LVX61" s="26"/>
      <c r="LVY61" s="26"/>
      <c r="LVZ61" s="26"/>
      <c r="LWA61" s="26"/>
      <c r="LWB61" s="26"/>
      <c r="LWC61" s="26"/>
      <c r="LWD61" s="26"/>
      <c r="LWE61" s="26"/>
      <c r="LWF61" s="26"/>
      <c r="LWG61" s="26"/>
      <c r="LWH61" s="26"/>
      <c r="LWI61" s="26"/>
      <c r="LWJ61" s="26"/>
      <c r="LWK61" s="26"/>
      <c r="LWL61" s="26"/>
      <c r="LWM61" s="26"/>
      <c r="LWN61" s="26"/>
      <c r="LWO61" s="26"/>
      <c r="LWP61" s="26"/>
      <c r="LWQ61" s="26"/>
      <c r="LWR61" s="26"/>
      <c r="LWS61" s="26"/>
      <c r="LWT61" s="26"/>
      <c r="LWU61" s="26"/>
      <c r="LWV61" s="26"/>
      <c r="LWW61" s="26"/>
      <c r="LWX61" s="26"/>
      <c r="LWY61" s="26"/>
      <c r="LWZ61" s="26"/>
      <c r="LXA61" s="26"/>
      <c r="LXB61" s="26"/>
      <c r="LXC61" s="26"/>
      <c r="LXD61" s="26"/>
      <c r="LXE61" s="26"/>
      <c r="LXF61" s="26"/>
      <c r="LXG61" s="26"/>
      <c r="LXH61" s="26"/>
      <c r="LXI61" s="26"/>
      <c r="LXJ61" s="26"/>
      <c r="LXK61" s="26"/>
      <c r="LXL61" s="26"/>
      <c r="LXM61" s="26"/>
      <c r="LXN61" s="26"/>
      <c r="LXO61" s="26"/>
      <c r="LXP61" s="26"/>
      <c r="LXQ61" s="26"/>
      <c r="LXR61" s="26"/>
      <c r="LXS61" s="26"/>
      <c r="LXT61" s="26"/>
      <c r="LXU61" s="26"/>
      <c r="LXV61" s="26"/>
      <c r="LXW61" s="26"/>
      <c r="LXX61" s="26"/>
      <c r="LXY61" s="26"/>
      <c r="LXZ61" s="26"/>
      <c r="LYA61" s="26"/>
      <c r="LYB61" s="26"/>
      <c r="LYC61" s="26"/>
      <c r="LYD61" s="26"/>
      <c r="LYE61" s="26"/>
      <c r="LYF61" s="26"/>
      <c r="LYG61" s="26"/>
      <c r="LYH61" s="26"/>
      <c r="LYI61" s="26"/>
      <c r="LYJ61" s="26"/>
      <c r="LYK61" s="26"/>
      <c r="LYL61" s="26"/>
      <c r="LYM61" s="26"/>
      <c r="LYN61" s="26"/>
      <c r="LYO61" s="26"/>
      <c r="LYP61" s="26"/>
      <c r="LYQ61" s="26"/>
      <c r="LYR61" s="26"/>
      <c r="LYS61" s="26"/>
      <c r="LYT61" s="26"/>
      <c r="LYU61" s="26"/>
      <c r="LYV61" s="26"/>
      <c r="LYW61" s="26"/>
      <c r="LYX61" s="26"/>
      <c r="LYY61" s="26"/>
      <c r="LYZ61" s="26"/>
      <c r="LZA61" s="26"/>
      <c r="LZB61" s="26"/>
      <c r="LZC61" s="26"/>
      <c r="LZD61" s="26"/>
      <c r="LZE61" s="26"/>
      <c r="LZF61" s="26"/>
      <c r="LZG61" s="26"/>
      <c r="LZH61" s="26"/>
      <c r="LZI61" s="26"/>
      <c r="LZJ61" s="26"/>
      <c r="LZK61" s="26"/>
      <c r="LZL61" s="26"/>
      <c r="LZM61" s="26"/>
      <c r="LZN61" s="26"/>
      <c r="LZO61" s="26"/>
      <c r="LZP61" s="26"/>
      <c r="LZQ61" s="26"/>
      <c r="LZR61" s="26"/>
      <c r="LZS61" s="26"/>
      <c r="LZT61" s="26"/>
      <c r="LZU61" s="26"/>
      <c r="LZV61" s="26"/>
      <c r="LZW61" s="26"/>
      <c r="LZX61" s="26"/>
      <c r="LZY61" s="26"/>
      <c r="LZZ61" s="26"/>
      <c r="MAA61" s="26"/>
      <c r="MAB61" s="26"/>
      <c r="MAC61" s="26"/>
      <c r="MAD61" s="26"/>
      <c r="MAE61" s="26"/>
      <c r="MAF61" s="26"/>
      <c r="MAG61" s="26"/>
      <c r="MAH61" s="26"/>
      <c r="MAI61" s="26"/>
      <c r="MAJ61" s="26"/>
      <c r="MAK61" s="26"/>
      <c r="MAL61" s="26"/>
      <c r="MAM61" s="26"/>
      <c r="MAN61" s="26"/>
      <c r="MAO61" s="26"/>
      <c r="MAP61" s="26"/>
      <c r="MAQ61" s="26"/>
      <c r="MAR61" s="26"/>
      <c r="MAS61" s="26"/>
      <c r="MAT61" s="26"/>
      <c r="MAU61" s="26"/>
      <c r="MAV61" s="26"/>
      <c r="MAW61" s="26"/>
      <c r="MAX61" s="26"/>
      <c r="MAY61" s="26"/>
      <c r="MAZ61" s="26"/>
      <c r="MBA61" s="26"/>
      <c r="MBB61" s="26"/>
      <c r="MBC61" s="26"/>
      <c r="MBD61" s="26"/>
      <c r="MBE61" s="26"/>
      <c r="MBF61" s="26"/>
      <c r="MBG61" s="26"/>
      <c r="MBH61" s="26"/>
      <c r="MBI61" s="26"/>
      <c r="MBJ61" s="26"/>
      <c r="MBK61" s="26"/>
      <c r="MBL61" s="26"/>
      <c r="MBM61" s="26"/>
      <c r="MBN61" s="26"/>
      <c r="MBO61" s="26"/>
      <c r="MBP61" s="26"/>
      <c r="MBQ61" s="26"/>
      <c r="MBR61" s="26"/>
      <c r="MBS61" s="26"/>
      <c r="MBT61" s="26"/>
      <c r="MBU61" s="26"/>
      <c r="MBV61" s="26"/>
      <c r="MBW61" s="26"/>
      <c r="MBX61" s="26"/>
      <c r="MBY61" s="26"/>
      <c r="MBZ61" s="26"/>
      <c r="MCA61" s="26"/>
      <c r="MCB61" s="26"/>
      <c r="MCC61" s="26"/>
      <c r="MCD61" s="26"/>
      <c r="MCE61" s="26"/>
      <c r="MCF61" s="26"/>
      <c r="MCG61" s="26"/>
      <c r="MCH61" s="26"/>
      <c r="MCI61" s="26"/>
      <c r="MCJ61" s="26"/>
      <c r="MCK61" s="26"/>
      <c r="MCL61" s="26"/>
      <c r="MCM61" s="26"/>
      <c r="MCN61" s="26"/>
      <c r="MCO61" s="26"/>
      <c r="MCP61" s="26"/>
      <c r="MCQ61" s="26"/>
      <c r="MCR61" s="26"/>
      <c r="MCS61" s="26"/>
      <c r="MCT61" s="26"/>
      <c r="MCU61" s="26"/>
      <c r="MCV61" s="26"/>
      <c r="MCW61" s="26"/>
      <c r="MCX61" s="26"/>
      <c r="MCY61" s="26"/>
      <c r="MCZ61" s="26"/>
      <c r="MDA61" s="26"/>
      <c r="MDB61" s="26"/>
      <c r="MDC61" s="26"/>
      <c r="MDD61" s="26"/>
      <c r="MDE61" s="26"/>
      <c r="MDF61" s="26"/>
      <c r="MDG61" s="26"/>
      <c r="MDH61" s="26"/>
      <c r="MDI61" s="26"/>
      <c r="MDJ61" s="26"/>
      <c r="MDK61" s="26"/>
      <c r="MDL61" s="26"/>
      <c r="MDM61" s="26"/>
      <c r="MDN61" s="26"/>
      <c r="MDO61" s="26"/>
      <c r="MDP61" s="26"/>
      <c r="MDQ61" s="26"/>
      <c r="MDR61" s="26"/>
      <c r="MDS61" s="26"/>
      <c r="MDT61" s="26"/>
      <c r="MDU61" s="26"/>
      <c r="MDV61" s="26"/>
      <c r="MDW61" s="26"/>
      <c r="MDX61" s="26"/>
      <c r="MDY61" s="26"/>
      <c r="MDZ61" s="26"/>
      <c r="MEA61" s="26"/>
      <c r="MEB61" s="26"/>
      <c r="MEC61" s="26"/>
      <c r="MED61" s="26"/>
      <c r="MEE61" s="26"/>
      <c r="MEF61" s="26"/>
      <c r="MEG61" s="26"/>
      <c r="MEH61" s="26"/>
      <c r="MEI61" s="26"/>
      <c r="MEJ61" s="26"/>
      <c r="MEK61" s="26"/>
      <c r="MEL61" s="26"/>
      <c r="MEM61" s="26"/>
      <c r="MEN61" s="26"/>
      <c r="MEO61" s="26"/>
      <c r="MEP61" s="26"/>
      <c r="MEQ61" s="26"/>
      <c r="MER61" s="26"/>
      <c r="MES61" s="26"/>
      <c r="MET61" s="26"/>
      <c r="MEU61" s="26"/>
      <c r="MEV61" s="26"/>
      <c r="MEW61" s="26"/>
      <c r="MEX61" s="26"/>
      <c r="MEY61" s="26"/>
      <c r="MEZ61" s="26"/>
      <c r="MFA61" s="26"/>
      <c r="MFB61" s="26"/>
      <c r="MFC61" s="26"/>
      <c r="MFD61" s="26"/>
      <c r="MFE61" s="26"/>
      <c r="MFF61" s="26"/>
      <c r="MFG61" s="26"/>
      <c r="MFH61" s="26"/>
      <c r="MFI61" s="26"/>
      <c r="MFJ61" s="26"/>
      <c r="MFK61" s="26"/>
      <c r="MFL61" s="26"/>
      <c r="MFM61" s="26"/>
      <c r="MFN61" s="26"/>
      <c r="MFO61" s="26"/>
      <c r="MFP61" s="26"/>
      <c r="MFQ61" s="26"/>
      <c r="MFR61" s="26"/>
      <c r="MFS61" s="26"/>
      <c r="MFT61" s="26"/>
      <c r="MFU61" s="26"/>
      <c r="MFV61" s="26"/>
      <c r="MFW61" s="26"/>
      <c r="MFX61" s="26"/>
      <c r="MFY61" s="26"/>
      <c r="MFZ61" s="26"/>
      <c r="MGA61" s="26"/>
      <c r="MGB61" s="26"/>
      <c r="MGC61" s="26"/>
      <c r="MGD61" s="26"/>
      <c r="MGE61" s="26"/>
      <c r="MGF61" s="26"/>
      <c r="MGG61" s="26"/>
      <c r="MGH61" s="26"/>
      <c r="MGI61" s="26"/>
      <c r="MGJ61" s="26"/>
      <c r="MGK61" s="26"/>
      <c r="MGL61" s="26"/>
      <c r="MGM61" s="26"/>
      <c r="MGN61" s="26"/>
      <c r="MGO61" s="26"/>
      <c r="MGP61" s="26"/>
      <c r="MGQ61" s="26"/>
      <c r="MGR61" s="26"/>
      <c r="MGS61" s="26"/>
      <c r="MGT61" s="26"/>
      <c r="MGU61" s="26"/>
      <c r="MGV61" s="26"/>
      <c r="MGW61" s="26"/>
      <c r="MGX61" s="26"/>
      <c r="MGY61" s="26"/>
      <c r="MGZ61" s="26"/>
      <c r="MHA61" s="26"/>
      <c r="MHB61" s="26"/>
      <c r="MHC61" s="26"/>
      <c r="MHD61" s="26"/>
      <c r="MHE61" s="26"/>
      <c r="MHF61" s="26"/>
      <c r="MHG61" s="26"/>
      <c r="MHH61" s="26"/>
      <c r="MHI61" s="26"/>
      <c r="MHJ61" s="26"/>
      <c r="MHK61" s="26"/>
      <c r="MHL61" s="26"/>
      <c r="MHM61" s="26"/>
      <c r="MHN61" s="26"/>
      <c r="MHO61" s="26"/>
      <c r="MHP61" s="26"/>
      <c r="MHQ61" s="26"/>
      <c r="MHR61" s="26"/>
      <c r="MHS61" s="26"/>
      <c r="MHT61" s="26"/>
      <c r="MHU61" s="26"/>
      <c r="MHV61" s="26"/>
      <c r="MHW61" s="26"/>
      <c r="MHX61" s="26"/>
      <c r="MHY61" s="26"/>
      <c r="MHZ61" s="26"/>
      <c r="MIA61" s="26"/>
      <c r="MIB61" s="26"/>
      <c r="MIC61" s="26"/>
      <c r="MID61" s="26"/>
      <c r="MIE61" s="26"/>
      <c r="MIF61" s="26"/>
      <c r="MIG61" s="26"/>
      <c r="MIH61" s="26"/>
      <c r="MII61" s="26"/>
      <c r="MIJ61" s="26"/>
      <c r="MIK61" s="26"/>
      <c r="MIL61" s="26"/>
      <c r="MIM61" s="26"/>
      <c r="MIN61" s="26"/>
      <c r="MIO61" s="26"/>
      <c r="MIP61" s="26"/>
      <c r="MIQ61" s="26"/>
      <c r="MIR61" s="26"/>
      <c r="MIS61" s="26"/>
      <c r="MIT61" s="26"/>
      <c r="MIU61" s="26"/>
      <c r="MIV61" s="26"/>
      <c r="MIW61" s="26"/>
      <c r="MIX61" s="26"/>
      <c r="MIY61" s="26"/>
      <c r="MIZ61" s="26"/>
      <c r="MJA61" s="26"/>
      <c r="MJB61" s="26"/>
      <c r="MJC61" s="26"/>
      <c r="MJD61" s="26"/>
      <c r="MJE61" s="26"/>
      <c r="MJF61" s="26"/>
      <c r="MJG61" s="26"/>
      <c r="MJH61" s="26"/>
      <c r="MJI61" s="26"/>
      <c r="MJJ61" s="26"/>
      <c r="MJK61" s="26"/>
      <c r="MJL61" s="26"/>
      <c r="MJM61" s="26"/>
      <c r="MJN61" s="26"/>
      <c r="MJO61" s="26"/>
      <c r="MJP61" s="26"/>
      <c r="MJQ61" s="26"/>
      <c r="MJR61" s="26"/>
      <c r="MJS61" s="26"/>
      <c r="MJT61" s="26"/>
      <c r="MJU61" s="26"/>
      <c r="MJV61" s="26"/>
      <c r="MJW61" s="26"/>
      <c r="MJX61" s="26"/>
      <c r="MJY61" s="26"/>
      <c r="MJZ61" s="26"/>
      <c r="MKA61" s="26"/>
      <c r="MKB61" s="26"/>
      <c r="MKC61" s="26"/>
      <c r="MKD61" s="26"/>
      <c r="MKE61" s="26"/>
      <c r="MKF61" s="26"/>
      <c r="MKG61" s="26"/>
      <c r="MKH61" s="26"/>
      <c r="MKI61" s="26"/>
      <c r="MKJ61" s="26"/>
      <c r="MKK61" s="26"/>
      <c r="MKL61" s="26"/>
      <c r="MKM61" s="26"/>
      <c r="MKN61" s="26"/>
      <c r="MKO61" s="26"/>
      <c r="MKP61" s="26"/>
      <c r="MKQ61" s="26"/>
      <c r="MKR61" s="26"/>
      <c r="MKS61" s="26"/>
      <c r="MKT61" s="26"/>
      <c r="MKU61" s="26"/>
      <c r="MKV61" s="26"/>
      <c r="MKW61" s="26"/>
      <c r="MKX61" s="26"/>
      <c r="MKY61" s="26"/>
      <c r="MKZ61" s="26"/>
      <c r="MLA61" s="26"/>
      <c r="MLB61" s="26"/>
      <c r="MLC61" s="26"/>
      <c r="MLD61" s="26"/>
      <c r="MLE61" s="26"/>
      <c r="MLF61" s="26"/>
      <c r="MLG61" s="26"/>
      <c r="MLH61" s="26"/>
      <c r="MLI61" s="26"/>
      <c r="MLJ61" s="26"/>
      <c r="MLK61" s="26"/>
      <c r="MLL61" s="26"/>
      <c r="MLM61" s="26"/>
      <c r="MLN61" s="26"/>
      <c r="MLO61" s="26"/>
      <c r="MLP61" s="26"/>
      <c r="MLQ61" s="26"/>
      <c r="MLR61" s="26"/>
      <c r="MLS61" s="26"/>
      <c r="MLT61" s="26"/>
      <c r="MLU61" s="26"/>
      <c r="MLV61" s="26"/>
      <c r="MLW61" s="26"/>
      <c r="MLX61" s="26"/>
      <c r="MLY61" s="26"/>
      <c r="MLZ61" s="26"/>
      <c r="MMA61" s="26"/>
      <c r="MMB61" s="26"/>
      <c r="MMC61" s="26"/>
      <c r="MMD61" s="26"/>
      <c r="MME61" s="26"/>
      <c r="MMF61" s="26"/>
      <c r="MMG61" s="26"/>
      <c r="MMH61" s="26"/>
      <c r="MMI61" s="26"/>
      <c r="MMJ61" s="26"/>
      <c r="MMK61" s="26"/>
      <c r="MML61" s="26"/>
      <c r="MMM61" s="26"/>
      <c r="MMN61" s="26"/>
      <c r="MMO61" s="26"/>
      <c r="MMP61" s="26"/>
      <c r="MMQ61" s="26"/>
      <c r="MMR61" s="26"/>
      <c r="MMS61" s="26"/>
      <c r="MMT61" s="26"/>
      <c r="MMU61" s="26"/>
      <c r="MMV61" s="26"/>
      <c r="MMW61" s="26"/>
      <c r="MMX61" s="26"/>
      <c r="MMY61" s="26"/>
      <c r="MMZ61" s="26"/>
      <c r="MNA61" s="26"/>
      <c r="MNB61" s="26"/>
      <c r="MNC61" s="26"/>
      <c r="MND61" s="26"/>
      <c r="MNE61" s="26"/>
      <c r="MNF61" s="26"/>
      <c r="MNG61" s="26"/>
      <c r="MNH61" s="26"/>
      <c r="MNI61" s="26"/>
      <c r="MNJ61" s="26"/>
      <c r="MNK61" s="26"/>
      <c r="MNL61" s="26"/>
      <c r="MNM61" s="26"/>
      <c r="MNN61" s="26"/>
      <c r="MNO61" s="26"/>
      <c r="MNP61" s="26"/>
      <c r="MNQ61" s="26"/>
      <c r="MNR61" s="26"/>
      <c r="MNS61" s="26"/>
      <c r="MNT61" s="26"/>
      <c r="MNU61" s="26"/>
      <c r="MNV61" s="26"/>
      <c r="MNW61" s="26"/>
      <c r="MNX61" s="26"/>
      <c r="MNY61" s="26"/>
      <c r="MNZ61" s="26"/>
      <c r="MOA61" s="26"/>
      <c r="MOB61" s="26"/>
      <c r="MOC61" s="26"/>
      <c r="MOD61" s="26"/>
      <c r="MOE61" s="26"/>
      <c r="MOF61" s="26"/>
      <c r="MOG61" s="26"/>
      <c r="MOH61" s="26"/>
      <c r="MOI61" s="26"/>
      <c r="MOJ61" s="26"/>
      <c r="MOK61" s="26"/>
      <c r="MOL61" s="26"/>
      <c r="MOM61" s="26"/>
      <c r="MON61" s="26"/>
      <c r="MOO61" s="26"/>
      <c r="MOP61" s="26"/>
      <c r="MOQ61" s="26"/>
      <c r="MOR61" s="26"/>
      <c r="MOS61" s="26"/>
      <c r="MOT61" s="26"/>
      <c r="MOU61" s="26"/>
      <c r="MOV61" s="26"/>
      <c r="MOW61" s="26"/>
      <c r="MOX61" s="26"/>
      <c r="MOY61" s="26"/>
      <c r="MOZ61" s="26"/>
      <c r="MPA61" s="26"/>
      <c r="MPB61" s="26"/>
      <c r="MPC61" s="26"/>
      <c r="MPD61" s="26"/>
      <c r="MPE61" s="26"/>
      <c r="MPF61" s="26"/>
      <c r="MPG61" s="26"/>
      <c r="MPH61" s="26"/>
      <c r="MPI61" s="26"/>
      <c r="MPJ61" s="26"/>
      <c r="MPK61" s="26"/>
      <c r="MPL61" s="26"/>
      <c r="MPM61" s="26"/>
      <c r="MPN61" s="26"/>
      <c r="MPO61" s="26"/>
      <c r="MPP61" s="26"/>
      <c r="MPQ61" s="26"/>
      <c r="MPR61" s="26"/>
      <c r="MPS61" s="26"/>
      <c r="MPT61" s="26"/>
      <c r="MPU61" s="26"/>
      <c r="MPV61" s="26"/>
      <c r="MPW61" s="26"/>
      <c r="MPX61" s="26"/>
      <c r="MPY61" s="26"/>
      <c r="MPZ61" s="26"/>
      <c r="MQA61" s="26"/>
      <c r="MQB61" s="26"/>
      <c r="MQC61" s="26"/>
      <c r="MQD61" s="26"/>
      <c r="MQE61" s="26"/>
      <c r="MQF61" s="26"/>
      <c r="MQG61" s="26"/>
      <c r="MQH61" s="26"/>
      <c r="MQI61" s="26"/>
      <c r="MQJ61" s="26"/>
      <c r="MQK61" s="26"/>
      <c r="MQL61" s="26"/>
      <c r="MQM61" s="26"/>
      <c r="MQN61" s="26"/>
      <c r="MQO61" s="26"/>
      <c r="MQP61" s="26"/>
      <c r="MQQ61" s="26"/>
      <c r="MQR61" s="26"/>
      <c r="MQS61" s="26"/>
      <c r="MQT61" s="26"/>
      <c r="MQU61" s="26"/>
      <c r="MQV61" s="26"/>
      <c r="MQW61" s="26"/>
      <c r="MQX61" s="26"/>
      <c r="MQY61" s="26"/>
      <c r="MQZ61" s="26"/>
      <c r="MRA61" s="26"/>
      <c r="MRB61" s="26"/>
      <c r="MRC61" s="26"/>
      <c r="MRD61" s="26"/>
      <c r="MRE61" s="26"/>
      <c r="MRF61" s="26"/>
      <c r="MRG61" s="26"/>
      <c r="MRH61" s="26"/>
      <c r="MRI61" s="26"/>
      <c r="MRJ61" s="26"/>
      <c r="MRK61" s="26"/>
      <c r="MRL61" s="26"/>
      <c r="MRM61" s="26"/>
      <c r="MRN61" s="26"/>
      <c r="MRO61" s="26"/>
      <c r="MRP61" s="26"/>
      <c r="MRQ61" s="26"/>
      <c r="MRR61" s="26"/>
      <c r="MRS61" s="26"/>
      <c r="MRT61" s="26"/>
      <c r="MRU61" s="26"/>
      <c r="MRV61" s="26"/>
      <c r="MRW61" s="26"/>
      <c r="MRX61" s="26"/>
      <c r="MRY61" s="26"/>
      <c r="MRZ61" s="26"/>
      <c r="MSA61" s="26"/>
      <c r="MSB61" s="26"/>
      <c r="MSC61" s="26"/>
      <c r="MSD61" s="26"/>
      <c r="MSE61" s="26"/>
      <c r="MSF61" s="26"/>
      <c r="MSG61" s="26"/>
      <c r="MSH61" s="26"/>
      <c r="MSI61" s="26"/>
      <c r="MSJ61" s="26"/>
      <c r="MSK61" s="26"/>
      <c r="MSL61" s="26"/>
      <c r="MSM61" s="26"/>
      <c r="MSN61" s="26"/>
      <c r="MSO61" s="26"/>
      <c r="MSP61" s="26"/>
      <c r="MSQ61" s="26"/>
      <c r="MSR61" s="26"/>
      <c r="MSS61" s="26"/>
      <c r="MST61" s="26"/>
      <c r="MSU61" s="26"/>
      <c r="MSV61" s="26"/>
      <c r="MSW61" s="26"/>
      <c r="MSX61" s="26"/>
      <c r="MSY61" s="26"/>
      <c r="MSZ61" s="26"/>
      <c r="MTA61" s="26"/>
      <c r="MTB61" s="26"/>
      <c r="MTC61" s="26"/>
      <c r="MTD61" s="26"/>
      <c r="MTE61" s="26"/>
      <c r="MTF61" s="26"/>
      <c r="MTG61" s="26"/>
      <c r="MTH61" s="26"/>
      <c r="MTI61" s="26"/>
      <c r="MTJ61" s="26"/>
      <c r="MTK61" s="26"/>
      <c r="MTL61" s="26"/>
      <c r="MTM61" s="26"/>
      <c r="MTN61" s="26"/>
      <c r="MTO61" s="26"/>
      <c r="MTP61" s="26"/>
      <c r="MTQ61" s="26"/>
      <c r="MTR61" s="26"/>
      <c r="MTS61" s="26"/>
      <c r="MTT61" s="26"/>
      <c r="MTU61" s="26"/>
      <c r="MTV61" s="26"/>
      <c r="MTW61" s="26"/>
      <c r="MTX61" s="26"/>
      <c r="MTY61" s="26"/>
      <c r="MTZ61" s="26"/>
      <c r="MUA61" s="26"/>
      <c r="MUB61" s="26"/>
      <c r="MUC61" s="26"/>
      <c r="MUD61" s="26"/>
      <c r="MUE61" s="26"/>
      <c r="MUF61" s="26"/>
      <c r="MUG61" s="26"/>
      <c r="MUH61" s="26"/>
      <c r="MUI61" s="26"/>
      <c r="MUJ61" s="26"/>
      <c r="MUK61" s="26"/>
      <c r="MUL61" s="26"/>
      <c r="MUM61" s="26"/>
      <c r="MUN61" s="26"/>
      <c r="MUO61" s="26"/>
      <c r="MUP61" s="26"/>
      <c r="MUQ61" s="26"/>
      <c r="MUR61" s="26"/>
      <c r="MUS61" s="26"/>
      <c r="MUT61" s="26"/>
      <c r="MUU61" s="26"/>
      <c r="MUV61" s="26"/>
      <c r="MUW61" s="26"/>
      <c r="MUX61" s="26"/>
      <c r="MUY61" s="26"/>
      <c r="MUZ61" s="26"/>
      <c r="MVA61" s="26"/>
      <c r="MVB61" s="26"/>
      <c r="MVC61" s="26"/>
      <c r="MVD61" s="26"/>
      <c r="MVE61" s="26"/>
      <c r="MVF61" s="26"/>
      <c r="MVG61" s="26"/>
      <c r="MVH61" s="26"/>
      <c r="MVI61" s="26"/>
      <c r="MVJ61" s="26"/>
      <c r="MVK61" s="26"/>
      <c r="MVL61" s="26"/>
      <c r="MVM61" s="26"/>
      <c r="MVN61" s="26"/>
      <c r="MVO61" s="26"/>
      <c r="MVP61" s="26"/>
      <c r="MVQ61" s="26"/>
      <c r="MVR61" s="26"/>
      <c r="MVS61" s="26"/>
      <c r="MVT61" s="26"/>
      <c r="MVU61" s="26"/>
      <c r="MVV61" s="26"/>
      <c r="MVW61" s="26"/>
      <c r="MVX61" s="26"/>
      <c r="MVY61" s="26"/>
      <c r="MVZ61" s="26"/>
      <c r="MWA61" s="26"/>
      <c r="MWB61" s="26"/>
      <c r="MWC61" s="26"/>
      <c r="MWD61" s="26"/>
      <c r="MWE61" s="26"/>
      <c r="MWF61" s="26"/>
      <c r="MWG61" s="26"/>
      <c r="MWH61" s="26"/>
      <c r="MWI61" s="26"/>
      <c r="MWJ61" s="26"/>
      <c r="MWK61" s="26"/>
      <c r="MWL61" s="26"/>
      <c r="MWM61" s="26"/>
      <c r="MWN61" s="26"/>
      <c r="MWO61" s="26"/>
      <c r="MWP61" s="26"/>
      <c r="MWQ61" s="26"/>
      <c r="MWR61" s="26"/>
      <c r="MWS61" s="26"/>
      <c r="MWT61" s="26"/>
      <c r="MWU61" s="26"/>
      <c r="MWV61" s="26"/>
      <c r="MWW61" s="26"/>
      <c r="MWX61" s="26"/>
      <c r="MWY61" s="26"/>
      <c r="MWZ61" s="26"/>
      <c r="MXA61" s="26"/>
      <c r="MXB61" s="26"/>
      <c r="MXC61" s="26"/>
      <c r="MXD61" s="26"/>
      <c r="MXE61" s="26"/>
      <c r="MXF61" s="26"/>
      <c r="MXG61" s="26"/>
      <c r="MXH61" s="26"/>
      <c r="MXI61" s="26"/>
      <c r="MXJ61" s="26"/>
      <c r="MXK61" s="26"/>
      <c r="MXL61" s="26"/>
      <c r="MXM61" s="26"/>
      <c r="MXN61" s="26"/>
      <c r="MXO61" s="26"/>
      <c r="MXP61" s="26"/>
      <c r="MXQ61" s="26"/>
      <c r="MXR61" s="26"/>
      <c r="MXS61" s="26"/>
      <c r="MXT61" s="26"/>
      <c r="MXU61" s="26"/>
      <c r="MXV61" s="26"/>
      <c r="MXW61" s="26"/>
      <c r="MXX61" s="26"/>
      <c r="MXY61" s="26"/>
      <c r="MXZ61" s="26"/>
      <c r="MYA61" s="26"/>
      <c r="MYB61" s="26"/>
      <c r="MYC61" s="26"/>
      <c r="MYD61" s="26"/>
      <c r="MYE61" s="26"/>
      <c r="MYF61" s="26"/>
      <c r="MYG61" s="26"/>
      <c r="MYH61" s="26"/>
      <c r="MYI61" s="26"/>
      <c r="MYJ61" s="26"/>
      <c r="MYK61" s="26"/>
      <c r="MYL61" s="26"/>
      <c r="MYM61" s="26"/>
      <c r="MYN61" s="26"/>
      <c r="MYO61" s="26"/>
      <c r="MYP61" s="26"/>
      <c r="MYQ61" s="26"/>
      <c r="MYR61" s="26"/>
      <c r="MYS61" s="26"/>
      <c r="MYT61" s="26"/>
      <c r="MYU61" s="26"/>
      <c r="MYV61" s="26"/>
      <c r="MYW61" s="26"/>
      <c r="MYX61" s="26"/>
      <c r="MYY61" s="26"/>
      <c r="MYZ61" s="26"/>
      <c r="MZA61" s="26"/>
      <c r="MZB61" s="26"/>
      <c r="MZC61" s="26"/>
      <c r="MZD61" s="26"/>
      <c r="MZE61" s="26"/>
      <c r="MZF61" s="26"/>
      <c r="MZG61" s="26"/>
      <c r="MZH61" s="26"/>
      <c r="MZI61" s="26"/>
      <c r="MZJ61" s="26"/>
      <c r="MZK61" s="26"/>
      <c r="MZL61" s="26"/>
      <c r="MZM61" s="26"/>
      <c r="MZN61" s="26"/>
      <c r="MZO61" s="26"/>
      <c r="MZP61" s="26"/>
      <c r="MZQ61" s="26"/>
      <c r="MZR61" s="26"/>
      <c r="MZS61" s="26"/>
      <c r="MZT61" s="26"/>
      <c r="MZU61" s="26"/>
      <c r="MZV61" s="26"/>
      <c r="MZW61" s="26"/>
      <c r="MZX61" s="26"/>
      <c r="MZY61" s="26"/>
      <c r="MZZ61" s="26"/>
      <c r="NAA61" s="26"/>
      <c r="NAB61" s="26"/>
      <c r="NAC61" s="26"/>
      <c r="NAD61" s="26"/>
      <c r="NAE61" s="26"/>
      <c r="NAF61" s="26"/>
      <c r="NAG61" s="26"/>
      <c r="NAH61" s="26"/>
      <c r="NAI61" s="26"/>
      <c r="NAJ61" s="26"/>
      <c r="NAK61" s="26"/>
      <c r="NAL61" s="26"/>
      <c r="NAM61" s="26"/>
      <c r="NAN61" s="26"/>
      <c r="NAO61" s="26"/>
      <c r="NAP61" s="26"/>
      <c r="NAQ61" s="26"/>
      <c r="NAR61" s="26"/>
      <c r="NAS61" s="26"/>
      <c r="NAT61" s="26"/>
      <c r="NAU61" s="26"/>
      <c r="NAV61" s="26"/>
      <c r="NAW61" s="26"/>
      <c r="NAX61" s="26"/>
      <c r="NAY61" s="26"/>
      <c r="NAZ61" s="26"/>
      <c r="NBA61" s="26"/>
      <c r="NBB61" s="26"/>
      <c r="NBC61" s="26"/>
      <c r="NBD61" s="26"/>
      <c r="NBE61" s="26"/>
      <c r="NBF61" s="26"/>
      <c r="NBG61" s="26"/>
      <c r="NBH61" s="26"/>
      <c r="NBI61" s="26"/>
      <c r="NBJ61" s="26"/>
      <c r="NBK61" s="26"/>
      <c r="NBL61" s="26"/>
      <c r="NBM61" s="26"/>
      <c r="NBN61" s="26"/>
      <c r="NBO61" s="26"/>
      <c r="NBP61" s="26"/>
      <c r="NBQ61" s="26"/>
      <c r="NBR61" s="26"/>
      <c r="NBS61" s="26"/>
      <c r="NBT61" s="26"/>
      <c r="NBU61" s="26"/>
      <c r="NBV61" s="26"/>
      <c r="NBW61" s="26"/>
      <c r="NBX61" s="26"/>
      <c r="NBY61" s="26"/>
      <c r="NBZ61" s="26"/>
      <c r="NCA61" s="26"/>
      <c r="NCB61" s="26"/>
      <c r="NCC61" s="26"/>
      <c r="NCD61" s="26"/>
      <c r="NCE61" s="26"/>
      <c r="NCF61" s="26"/>
      <c r="NCG61" s="26"/>
      <c r="NCH61" s="26"/>
      <c r="NCI61" s="26"/>
      <c r="NCJ61" s="26"/>
      <c r="NCK61" s="26"/>
      <c r="NCL61" s="26"/>
      <c r="NCM61" s="26"/>
      <c r="NCN61" s="26"/>
      <c r="NCO61" s="26"/>
      <c r="NCP61" s="26"/>
      <c r="NCQ61" s="26"/>
      <c r="NCR61" s="26"/>
      <c r="NCS61" s="26"/>
      <c r="NCT61" s="26"/>
      <c r="NCU61" s="26"/>
      <c r="NCV61" s="26"/>
      <c r="NCW61" s="26"/>
      <c r="NCX61" s="26"/>
      <c r="NCY61" s="26"/>
      <c r="NCZ61" s="26"/>
      <c r="NDA61" s="26"/>
      <c r="NDB61" s="26"/>
      <c r="NDC61" s="26"/>
      <c r="NDD61" s="26"/>
      <c r="NDE61" s="26"/>
      <c r="NDF61" s="26"/>
      <c r="NDG61" s="26"/>
      <c r="NDH61" s="26"/>
      <c r="NDI61" s="26"/>
      <c r="NDJ61" s="26"/>
      <c r="NDK61" s="26"/>
      <c r="NDL61" s="26"/>
      <c r="NDM61" s="26"/>
      <c r="NDN61" s="26"/>
      <c r="NDO61" s="26"/>
      <c r="NDP61" s="26"/>
      <c r="NDQ61" s="26"/>
      <c r="NDR61" s="26"/>
      <c r="NDS61" s="26"/>
      <c r="NDT61" s="26"/>
      <c r="NDU61" s="26"/>
      <c r="NDV61" s="26"/>
      <c r="NDW61" s="26"/>
      <c r="NDX61" s="26"/>
      <c r="NDY61" s="26"/>
      <c r="NDZ61" s="26"/>
      <c r="NEA61" s="26"/>
      <c r="NEB61" s="26"/>
      <c r="NEC61" s="26"/>
      <c r="NED61" s="26"/>
      <c r="NEE61" s="26"/>
      <c r="NEF61" s="26"/>
      <c r="NEG61" s="26"/>
      <c r="NEH61" s="26"/>
      <c r="NEI61" s="26"/>
      <c r="NEJ61" s="26"/>
      <c r="NEK61" s="26"/>
      <c r="NEL61" s="26"/>
      <c r="NEM61" s="26"/>
      <c r="NEN61" s="26"/>
      <c r="NEO61" s="26"/>
      <c r="NEP61" s="26"/>
      <c r="NEQ61" s="26"/>
      <c r="NER61" s="26"/>
      <c r="NES61" s="26"/>
      <c r="NET61" s="26"/>
      <c r="NEU61" s="26"/>
      <c r="NEV61" s="26"/>
      <c r="NEW61" s="26"/>
      <c r="NEX61" s="26"/>
      <c r="NEY61" s="26"/>
      <c r="NEZ61" s="26"/>
      <c r="NFA61" s="26"/>
      <c r="NFB61" s="26"/>
      <c r="NFC61" s="26"/>
      <c r="NFD61" s="26"/>
      <c r="NFE61" s="26"/>
      <c r="NFF61" s="26"/>
      <c r="NFG61" s="26"/>
      <c r="NFH61" s="26"/>
      <c r="NFI61" s="26"/>
      <c r="NFJ61" s="26"/>
      <c r="NFK61" s="26"/>
      <c r="NFL61" s="26"/>
      <c r="NFM61" s="26"/>
      <c r="NFN61" s="26"/>
      <c r="NFO61" s="26"/>
      <c r="NFP61" s="26"/>
      <c r="NFQ61" s="26"/>
      <c r="NFR61" s="26"/>
      <c r="NFS61" s="26"/>
      <c r="NFT61" s="26"/>
      <c r="NFU61" s="26"/>
      <c r="NFV61" s="26"/>
      <c r="NFW61" s="26"/>
      <c r="NFX61" s="26"/>
      <c r="NFY61" s="26"/>
      <c r="NFZ61" s="26"/>
      <c r="NGA61" s="26"/>
      <c r="NGB61" s="26"/>
      <c r="NGC61" s="26"/>
      <c r="NGD61" s="26"/>
      <c r="NGE61" s="26"/>
      <c r="NGF61" s="26"/>
      <c r="NGG61" s="26"/>
      <c r="NGH61" s="26"/>
      <c r="NGI61" s="26"/>
      <c r="NGJ61" s="26"/>
      <c r="NGK61" s="26"/>
      <c r="NGL61" s="26"/>
      <c r="NGM61" s="26"/>
      <c r="NGN61" s="26"/>
      <c r="NGO61" s="26"/>
      <c r="NGP61" s="26"/>
      <c r="NGQ61" s="26"/>
      <c r="NGR61" s="26"/>
      <c r="NGS61" s="26"/>
      <c r="NGT61" s="26"/>
      <c r="NGU61" s="26"/>
      <c r="NGV61" s="26"/>
      <c r="NGW61" s="26"/>
      <c r="NGX61" s="26"/>
      <c r="NGY61" s="26"/>
      <c r="NGZ61" s="26"/>
      <c r="NHA61" s="26"/>
      <c r="NHB61" s="26"/>
      <c r="NHC61" s="26"/>
      <c r="NHD61" s="26"/>
      <c r="NHE61" s="26"/>
      <c r="NHF61" s="26"/>
      <c r="NHG61" s="26"/>
      <c r="NHH61" s="26"/>
      <c r="NHI61" s="26"/>
      <c r="NHJ61" s="26"/>
      <c r="NHK61" s="26"/>
      <c r="NHL61" s="26"/>
      <c r="NHM61" s="26"/>
      <c r="NHN61" s="26"/>
      <c r="NHO61" s="26"/>
      <c r="NHP61" s="26"/>
      <c r="NHQ61" s="26"/>
      <c r="NHR61" s="26"/>
      <c r="NHS61" s="26"/>
      <c r="NHT61" s="26"/>
      <c r="NHU61" s="26"/>
      <c r="NHV61" s="26"/>
      <c r="NHW61" s="26"/>
      <c r="NHX61" s="26"/>
      <c r="NHY61" s="26"/>
      <c r="NHZ61" s="26"/>
      <c r="NIA61" s="26"/>
      <c r="NIB61" s="26"/>
      <c r="NIC61" s="26"/>
      <c r="NID61" s="26"/>
      <c r="NIE61" s="26"/>
      <c r="NIF61" s="26"/>
      <c r="NIG61" s="26"/>
      <c r="NIH61" s="26"/>
      <c r="NII61" s="26"/>
      <c r="NIJ61" s="26"/>
      <c r="NIK61" s="26"/>
      <c r="NIL61" s="26"/>
      <c r="NIM61" s="26"/>
      <c r="NIN61" s="26"/>
      <c r="NIO61" s="26"/>
      <c r="NIP61" s="26"/>
      <c r="NIQ61" s="26"/>
      <c r="NIR61" s="26"/>
      <c r="NIS61" s="26"/>
      <c r="NIT61" s="26"/>
      <c r="NIU61" s="26"/>
      <c r="NIV61" s="26"/>
      <c r="NIW61" s="26"/>
      <c r="NIX61" s="26"/>
      <c r="NIY61" s="26"/>
      <c r="NIZ61" s="26"/>
      <c r="NJA61" s="26"/>
      <c r="NJB61" s="26"/>
      <c r="NJC61" s="26"/>
      <c r="NJD61" s="26"/>
      <c r="NJE61" s="26"/>
      <c r="NJF61" s="26"/>
      <c r="NJG61" s="26"/>
      <c r="NJH61" s="26"/>
      <c r="NJI61" s="26"/>
      <c r="NJJ61" s="26"/>
      <c r="NJK61" s="26"/>
      <c r="NJL61" s="26"/>
      <c r="NJM61" s="26"/>
      <c r="NJN61" s="26"/>
      <c r="NJO61" s="26"/>
      <c r="NJP61" s="26"/>
      <c r="NJQ61" s="26"/>
      <c r="NJR61" s="26"/>
      <c r="NJS61" s="26"/>
      <c r="NJT61" s="26"/>
      <c r="NJU61" s="26"/>
      <c r="NJV61" s="26"/>
      <c r="NJW61" s="26"/>
      <c r="NJX61" s="26"/>
      <c r="NJY61" s="26"/>
      <c r="NJZ61" s="26"/>
      <c r="NKA61" s="26"/>
      <c r="NKB61" s="26"/>
      <c r="NKC61" s="26"/>
      <c r="NKD61" s="26"/>
      <c r="NKE61" s="26"/>
      <c r="NKF61" s="26"/>
      <c r="NKG61" s="26"/>
      <c r="NKH61" s="26"/>
      <c r="NKI61" s="26"/>
      <c r="NKJ61" s="26"/>
      <c r="NKK61" s="26"/>
      <c r="NKL61" s="26"/>
      <c r="NKM61" s="26"/>
      <c r="NKN61" s="26"/>
      <c r="NKO61" s="26"/>
      <c r="NKP61" s="26"/>
      <c r="NKQ61" s="26"/>
      <c r="NKR61" s="26"/>
      <c r="NKS61" s="26"/>
      <c r="NKT61" s="26"/>
      <c r="NKU61" s="26"/>
      <c r="NKV61" s="26"/>
      <c r="NKW61" s="26"/>
      <c r="NKX61" s="26"/>
      <c r="NKY61" s="26"/>
      <c r="NKZ61" s="26"/>
      <c r="NLA61" s="26"/>
      <c r="NLB61" s="26"/>
      <c r="NLC61" s="26"/>
      <c r="NLD61" s="26"/>
      <c r="NLE61" s="26"/>
      <c r="NLF61" s="26"/>
      <c r="NLG61" s="26"/>
      <c r="NLH61" s="26"/>
      <c r="NLI61" s="26"/>
      <c r="NLJ61" s="26"/>
      <c r="NLK61" s="26"/>
      <c r="NLL61" s="26"/>
      <c r="NLM61" s="26"/>
      <c r="NLN61" s="26"/>
      <c r="NLO61" s="26"/>
      <c r="NLP61" s="26"/>
      <c r="NLQ61" s="26"/>
      <c r="NLR61" s="26"/>
      <c r="NLS61" s="26"/>
      <c r="NLT61" s="26"/>
      <c r="NLU61" s="26"/>
      <c r="NLV61" s="26"/>
      <c r="NLW61" s="26"/>
      <c r="NLX61" s="26"/>
      <c r="NLY61" s="26"/>
      <c r="NLZ61" s="26"/>
      <c r="NMA61" s="26"/>
      <c r="NMB61" s="26"/>
      <c r="NMC61" s="26"/>
      <c r="NMD61" s="26"/>
      <c r="NME61" s="26"/>
      <c r="NMF61" s="26"/>
      <c r="NMG61" s="26"/>
      <c r="NMH61" s="26"/>
      <c r="NMI61" s="26"/>
      <c r="NMJ61" s="26"/>
      <c r="NMK61" s="26"/>
      <c r="NML61" s="26"/>
      <c r="NMM61" s="26"/>
      <c r="NMN61" s="26"/>
      <c r="NMO61" s="26"/>
      <c r="NMP61" s="26"/>
      <c r="NMQ61" s="26"/>
      <c r="NMR61" s="26"/>
      <c r="NMS61" s="26"/>
      <c r="NMT61" s="26"/>
      <c r="NMU61" s="26"/>
      <c r="NMV61" s="26"/>
      <c r="NMW61" s="26"/>
      <c r="NMX61" s="26"/>
      <c r="NMY61" s="26"/>
      <c r="NMZ61" s="26"/>
      <c r="NNA61" s="26"/>
      <c r="NNB61" s="26"/>
      <c r="NNC61" s="26"/>
      <c r="NND61" s="26"/>
      <c r="NNE61" s="26"/>
      <c r="NNF61" s="26"/>
      <c r="NNG61" s="26"/>
      <c r="NNH61" s="26"/>
      <c r="NNI61" s="26"/>
      <c r="NNJ61" s="26"/>
      <c r="NNK61" s="26"/>
      <c r="NNL61" s="26"/>
      <c r="NNM61" s="26"/>
      <c r="NNN61" s="26"/>
      <c r="NNO61" s="26"/>
      <c r="NNP61" s="26"/>
      <c r="NNQ61" s="26"/>
      <c r="NNR61" s="26"/>
      <c r="NNS61" s="26"/>
      <c r="NNT61" s="26"/>
      <c r="NNU61" s="26"/>
      <c r="NNV61" s="26"/>
      <c r="NNW61" s="26"/>
      <c r="NNX61" s="26"/>
      <c r="NNY61" s="26"/>
      <c r="NNZ61" s="26"/>
      <c r="NOA61" s="26"/>
      <c r="NOB61" s="26"/>
      <c r="NOC61" s="26"/>
      <c r="NOD61" s="26"/>
      <c r="NOE61" s="26"/>
      <c r="NOF61" s="26"/>
      <c r="NOG61" s="26"/>
      <c r="NOH61" s="26"/>
      <c r="NOI61" s="26"/>
      <c r="NOJ61" s="26"/>
      <c r="NOK61" s="26"/>
      <c r="NOL61" s="26"/>
      <c r="NOM61" s="26"/>
      <c r="NON61" s="26"/>
      <c r="NOO61" s="26"/>
      <c r="NOP61" s="26"/>
      <c r="NOQ61" s="26"/>
      <c r="NOR61" s="26"/>
      <c r="NOS61" s="26"/>
      <c r="NOT61" s="26"/>
      <c r="NOU61" s="26"/>
      <c r="NOV61" s="26"/>
      <c r="NOW61" s="26"/>
      <c r="NOX61" s="26"/>
      <c r="NOY61" s="26"/>
      <c r="NOZ61" s="26"/>
      <c r="NPA61" s="26"/>
      <c r="NPB61" s="26"/>
      <c r="NPC61" s="26"/>
      <c r="NPD61" s="26"/>
      <c r="NPE61" s="26"/>
      <c r="NPF61" s="26"/>
      <c r="NPG61" s="26"/>
      <c r="NPH61" s="26"/>
      <c r="NPI61" s="26"/>
      <c r="NPJ61" s="26"/>
      <c r="NPK61" s="26"/>
      <c r="NPL61" s="26"/>
      <c r="NPM61" s="26"/>
      <c r="NPN61" s="26"/>
      <c r="NPO61" s="26"/>
      <c r="NPP61" s="26"/>
      <c r="NPQ61" s="26"/>
      <c r="NPR61" s="26"/>
      <c r="NPS61" s="26"/>
      <c r="NPT61" s="26"/>
      <c r="NPU61" s="26"/>
      <c r="NPV61" s="26"/>
      <c r="NPW61" s="26"/>
      <c r="NPX61" s="26"/>
      <c r="NPY61" s="26"/>
      <c r="NPZ61" s="26"/>
      <c r="NQA61" s="26"/>
      <c r="NQB61" s="26"/>
      <c r="NQC61" s="26"/>
      <c r="NQD61" s="26"/>
      <c r="NQE61" s="26"/>
      <c r="NQF61" s="26"/>
      <c r="NQG61" s="26"/>
      <c r="NQH61" s="26"/>
      <c r="NQI61" s="26"/>
      <c r="NQJ61" s="26"/>
      <c r="NQK61" s="26"/>
      <c r="NQL61" s="26"/>
      <c r="NQM61" s="26"/>
      <c r="NQN61" s="26"/>
      <c r="NQO61" s="26"/>
      <c r="NQP61" s="26"/>
      <c r="NQQ61" s="26"/>
      <c r="NQR61" s="26"/>
      <c r="NQS61" s="26"/>
      <c r="NQT61" s="26"/>
      <c r="NQU61" s="26"/>
      <c r="NQV61" s="26"/>
      <c r="NQW61" s="26"/>
      <c r="NQX61" s="26"/>
      <c r="NQY61" s="26"/>
      <c r="NQZ61" s="26"/>
      <c r="NRA61" s="26"/>
      <c r="NRB61" s="26"/>
      <c r="NRC61" s="26"/>
      <c r="NRD61" s="26"/>
      <c r="NRE61" s="26"/>
      <c r="NRF61" s="26"/>
      <c r="NRG61" s="26"/>
      <c r="NRH61" s="26"/>
      <c r="NRI61" s="26"/>
      <c r="NRJ61" s="26"/>
      <c r="NRK61" s="26"/>
      <c r="NRL61" s="26"/>
      <c r="NRM61" s="26"/>
      <c r="NRN61" s="26"/>
      <c r="NRO61" s="26"/>
      <c r="NRP61" s="26"/>
      <c r="NRQ61" s="26"/>
      <c r="NRR61" s="26"/>
      <c r="NRS61" s="26"/>
      <c r="NRT61" s="26"/>
      <c r="NRU61" s="26"/>
      <c r="NRV61" s="26"/>
      <c r="NRW61" s="26"/>
      <c r="NRX61" s="26"/>
      <c r="NRY61" s="26"/>
      <c r="NRZ61" s="26"/>
      <c r="NSA61" s="26"/>
      <c r="NSB61" s="26"/>
      <c r="NSC61" s="26"/>
      <c r="NSD61" s="26"/>
      <c r="NSE61" s="26"/>
      <c r="NSF61" s="26"/>
      <c r="NSG61" s="26"/>
      <c r="NSH61" s="26"/>
      <c r="NSI61" s="26"/>
      <c r="NSJ61" s="26"/>
      <c r="NSK61" s="26"/>
      <c r="NSL61" s="26"/>
      <c r="NSM61" s="26"/>
      <c r="NSN61" s="26"/>
      <c r="NSO61" s="26"/>
      <c r="NSP61" s="26"/>
      <c r="NSQ61" s="26"/>
      <c r="NSR61" s="26"/>
      <c r="NSS61" s="26"/>
      <c r="NST61" s="26"/>
      <c r="NSU61" s="26"/>
      <c r="NSV61" s="26"/>
      <c r="NSW61" s="26"/>
      <c r="NSX61" s="26"/>
      <c r="NSY61" s="26"/>
      <c r="NSZ61" s="26"/>
      <c r="NTA61" s="26"/>
      <c r="NTB61" s="26"/>
      <c r="NTC61" s="26"/>
      <c r="NTD61" s="26"/>
      <c r="NTE61" s="26"/>
      <c r="NTF61" s="26"/>
      <c r="NTG61" s="26"/>
      <c r="NTH61" s="26"/>
      <c r="NTI61" s="26"/>
      <c r="NTJ61" s="26"/>
      <c r="NTK61" s="26"/>
      <c r="NTL61" s="26"/>
      <c r="NTM61" s="26"/>
      <c r="NTN61" s="26"/>
      <c r="NTO61" s="26"/>
      <c r="NTP61" s="26"/>
      <c r="NTQ61" s="26"/>
      <c r="NTR61" s="26"/>
      <c r="NTS61" s="26"/>
      <c r="NTT61" s="26"/>
      <c r="NTU61" s="26"/>
      <c r="NTV61" s="26"/>
      <c r="NTW61" s="26"/>
      <c r="NTX61" s="26"/>
      <c r="NTY61" s="26"/>
      <c r="NTZ61" s="26"/>
      <c r="NUA61" s="26"/>
      <c r="NUB61" s="26"/>
      <c r="NUC61" s="26"/>
      <c r="NUD61" s="26"/>
      <c r="NUE61" s="26"/>
      <c r="NUF61" s="26"/>
      <c r="NUG61" s="26"/>
      <c r="NUH61" s="26"/>
      <c r="NUI61" s="26"/>
      <c r="NUJ61" s="26"/>
      <c r="NUK61" s="26"/>
      <c r="NUL61" s="26"/>
      <c r="NUM61" s="26"/>
      <c r="NUN61" s="26"/>
      <c r="NUO61" s="26"/>
      <c r="NUP61" s="26"/>
      <c r="NUQ61" s="26"/>
      <c r="NUR61" s="26"/>
      <c r="NUS61" s="26"/>
      <c r="NUT61" s="26"/>
      <c r="NUU61" s="26"/>
      <c r="NUV61" s="26"/>
      <c r="NUW61" s="26"/>
      <c r="NUX61" s="26"/>
      <c r="NUY61" s="26"/>
      <c r="NUZ61" s="26"/>
      <c r="NVA61" s="26"/>
      <c r="NVB61" s="26"/>
      <c r="NVC61" s="26"/>
      <c r="NVD61" s="26"/>
      <c r="NVE61" s="26"/>
      <c r="NVF61" s="26"/>
      <c r="NVG61" s="26"/>
      <c r="NVH61" s="26"/>
      <c r="NVI61" s="26"/>
      <c r="NVJ61" s="26"/>
      <c r="NVK61" s="26"/>
      <c r="NVL61" s="26"/>
      <c r="NVM61" s="26"/>
      <c r="NVN61" s="26"/>
      <c r="NVO61" s="26"/>
      <c r="NVP61" s="26"/>
      <c r="NVQ61" s="26"/>
      <c r="NVR61" s="26"/>
      <c r="NVS61" s="26"/>
      <c r="NVT61" s="26"/>
      <c r="NVU61" s="26"/>
      <c r="NVV61" s="26"/>
      <c r="NVW61" s="26"/>
      <c r="NVX61" s="26"/>
      <c r="NVY61" s="26"/>
      <c r="NVZ61" s="26"/>
      <c r="NWA61" s="26"/>
      <c r="NWB61" s="26"/>
      <c r="NWC61" s="26"/>
      <c r="NWD61" s="26"/>
      <c r="NWE61" s="26"/>
      <c r="NWF61" s="26"/>
      <c r="NWG61" s="26"/>
      <c r="NWH61" s="26"/>
      <c r="NWI61" s="26"/>
      <c r="NWJ61" s="26"/>
      <c r="NWK61" s="26"/>
      <c r="NWL61" s="26"/>
      <c r="NWM61" s="26"/>
      <c r="NWN61" s="26"/>
      <c r="NWO61" s="26"/>
      <c r="NWP61" s="26"/>
      <c r="NWQ61" s="26"/>
      <c r="NWR61" s="26"/>
      <c r="NWS61" s="26"/>
      <c r="NWT61" s="26"/>
      <c r="NWU61" s="26"/>
      <c r="NWV61" s="26"/>
      <c r="NWW61" s="26"/>
      <c r="NWX61" s="26"/>
      <c r="NWY61" s="26"/>
      <c r="NWZ61" s="26"/>
      <c r="NXA61" s="26"/>
      <c r="NXB61" s="26"/>
      <c r="NXC61" s="26"/>
      <c r="NXD61" s="26"/>
      <c r="NXE61" s="26"/>
      <c r="NXF61" s="26"/>
      <c r="NXG61" s="26"/>
      <c r="NXH61" s="26"/>
      <c r="NXI61" s="26"/>
      <c r="NXJ61" s="26"/>
      <c r="NXK61" s="26"/>
      <c r="NXL61" s="26"/>
      <c r="NXM61" s="26"/>
      <c r="NXN61" s="26"/>
      <c r="NXO61" s="26"/>
      <c r="NXP61" s="26"/>
      <c r="NXQ61" s="26"/>
      <c r="NXR61" s="26"/>
      <c r="NXS61" s="26"/>
      <c r="NXT61" s="26"/>
      <c r="NXU61" s="26"/>
      <c r="NXV61" s="26"/>
      <c r="NXW61" s="26"/>
      <c r="NXX61" s="26"/>
      <c r="NXY61" s="26"/>
      <c r="NXZ61" s="26"/>
      <c r="NYA61" s="26"/>
      <c r="NYB61" s="26"/>
      <c r="NYC61" s="26"/>
      <c r="NYD61" s="26"/>
      <c r="NYE61" s="26"/>
      <c r="NYF61" s="26"/>
      <c r="NYG61" s="26"/>
      <c r="NYH61" s="26"/>
      <c r="NYI61" s="26"/>
      <c r="NYJ61" s="26"/>
      <c r="NYK61" s="26"/>
      <c r="NYL61" s="26"/>
      <c r="NYM61" s="26"/>
      <c r="NYN61" s="26"/>
      <c r="NYO61" s="26"/>
      <c r="NYP61" s="26"/>
      <c r="NYQ61" s="26"/>
      <c r="NYR61" s="26"/>
      <c r="NYS61" s="26"/>
      <c r="NYT61" s="26"/>
      <c r="NYU61" s="26"/>
      <c r="NYV61" s="26"/>
      <c r="NYW61" s="26"/>
      <c r="NYX61" s="26"/>
      <c r="NYY61" s="26"/>
      <c r="NYZ61" s="26"/>
      <c r="NZA61" s="26"/>
      <c r="NZB61" s="26"/>
      <c r="NZC61" s="26"/>
      <c r="NZD61" s="26"/>
      <c r="NZE61" s="26"/>
      <c r="NZF61" s="26"/>
      <c r="NZG61" s="26"/>
      <c r="NZH61" s="26"/>
      <c r="NZI61" s="26"/>
      <c r="NZJ61" s="26"/>
      <c r="NZK61" s="26"/>
      <c r="NZL61" s="26"/>
      <c r="NZM61" s="26"/>
      <c r="NZN61" s="26"/>
      <c r="NZO61" s="26"/>
      <c r="NZP61" s="26"/>
      <c r="NZQ61" s="26"/>
      <c r="NZR61" s="26"/>
      <c r="NZS61" s="26"/>
      <c r="NZT61" s="26"/>
      <c r="NZU61" s="26"/>
      <c r="NZV61" s="26"/>
      <c r="NZW61" s="26"/>
      <c r="NZX61" s="26"/>
      <c r="NZY61" s="26"/>
      <c r="NZZ61" s="26"/>
      <c r="OAA61" s="26"/>
      <c r="OAB61" s="26"/>
      <c r="OAC61" s="26"/>
      <c r="OAD61" s="26"/>
      <c r="OAE61" s="26"/>
      <c r="OAF61" s="26"/>
      <c r="OAG61" s="26"/>
      <c r="OAH61" s="26"/>
      <c r="OAI61" s="26"/>
      <c r="OAJ61" s="26"/>
      <c r="OAK61" s="26"/>
      <c r="OAL61" s="26"/>
      <c r="OAM61" s="26"/>
      <c r="OAN61" s="26"/>
      <c r="OAO61" s="26"/>
      <c r="OAP61" s="26"/>
      <c r="OAQ61" s="26"/>
      <c r="OAR61" s="26"/>
      <c r="OAS61" s="26"/>
      <c r="OAT61" s="26"/>
      <c r="OAU61" s="26"/>
      <c r="OAV61" s="26"/>
      <c r="OAW61" s="26"/>
      <c r="OAX61" s="26"/>
      <c r="OAY61" s="26"/>
      <c r="OAZ61" s="26"/>
      <c r="OBA61" s="26"/>
      <c r="OBB61" s="26"/>
      <c r="OBC61" s="26"/>
      <c r="OBD61" s="26"/>
      <c r="OBE61" s="26"/>
      <c r="OBF61" s="26"/>
      <c r="OBG61" s="26"/>
      <c r="OBH61" s="26"/>
      <c r="OBI61" s="26"/>
      <c r="OBJ61" s="26"/>
      <c r="OBK61" s="26"/>
      <c r="OBL61" s="26"/>
      <c r="OBM61" s="26"/>
      <c r="OBN61" s="26"/>
      <c r="OBO61" s="26"/>
      <c r="OBP61" s="26"/>
      <c r="OBQ61" s="26"/>
      <c r="OBR61" s="26"/>
      <c r="OBS61" s="26"/>
      <c r="OBT61" s="26"/>
      <c r="OBU61" s="26"/>
      <c r="OBV61" s="26"/>
      <c r="OBW61" s="26"/>
      <c r="OBX61" s="26"/>
      <c r="OBY61" s="26"/>
      <c r="OBZ61" s="26"/>
      <c r="OCA61" s="26"/>
      <c r="OCB61" s="26"/>
      <c r="OCC61" s="26"/>
      <c r="OCD61" s="26"/>
      <c r="OCE61" s="26"/>
      <c r="OCF61" s="26"/>
      <c r="OCG61" s="26"/>
      <c r="OCH61" s="26"/>
      <c r="OCI61" s="26"/>
      <c r="OCJ61" s="26"/>
      <c r="OCK61" s="26"/>
      <c r="OCL61" s="26"/>
      <c r="OCM61" s="26"/>
      <c r="OCN61" s="26"/>
      <c r="OCO61" s="26"/>
      <c r="OCP61" s="26"/>
      <c r="OCQ61" s="26"/>
      <c r="OCR61" s="26"/>
      <c r="OCS61" s="26"/>
      <c r="OCT61" s="26"/>
      <c r="OCU61" s="26"/>
      <c r="OCV61" s="26"/>
      <c r="OCW61" s="26"/>
      <c r="OCX61" s="26"/>
      <c r="OCY61" s="26"/>
      <c r="OCZ61" s="26"/>
      <c r="ODA61" s="26"/>
      <c r="ODB61" s="26"/>
      <c r="ODC61" s="26"/>
      <c r="ODD61" s="26"/>
      <c r="ODE61" s="26"/>
      <c r="ODF61" s="26"/>
      <c r="ODG61" s="26"/>
      <c r="ODH61" s="26"/>
      <c r="ODI61" s="26"/>
      <c r="ODJ61" s="26"/>
      <c r="ODK61" s="26"/>
      <c r="ODL61" s="26"/>
      <c r="ODM61" s="26"/>
      <c r="ODN61" s="26"/>
      <c r="ODO61" s="26"/>
      <c r="ODP61" s="26"/>
      <c r="ODQ61" s="26"/>
      <c r="ODR61" s="26"/>
      <c r="ODS61" s="26"/>
      <c r="ODT61" s="26"/>
      <c r="ODU61" s="26"/>
      <c r="ODV61" s="26"/>
      <c r="ODW61" s="26"/>
      <c r="ODX61" s="26"/>
      <c r="ODY61" s="26"/>
      <c r="ODZ61" s="26"/>
      <c r="OEA61" s="26"/>
      <c r="OEB61" s="26"/>
      <c r="OEC61" s="26"/>
      <c r="OED61" s="26"/>
      <c r="OEE61" s="26"/>
      <c r="OEF61" s="26"/>
      <c r="OEG61" s="26"/>
      <c r="OEH61" s="26"/>
      <c r="OEI61" s="26"/>
      <c r="OEJ61" s="26"/>
      <c r="OEK61" s="26"/>
      <c r="OEL61" s="26"/>
      <c r="OEM61" s="26"/>
      <c r="OEN61" s="26"/>
      <c r="OEO61" s="26"/>
      <c r="OEP61" s="26"/>
      <c r="OEQ61" s="26"/>
      <c r="OER61" s="26"/>
      <c r="OES61" s="26"/>
      <c r="OET61" s="26"/>
      <c r="OEU61" s="26"/>
      <c r="OEV61" s="26"/>
      <c r="OEW61" s="26"/>
      <c r="OEX61" s="26"/>
      <c r="OEY61" s="26"/>
      <c r="OEZ61" s="26"/>
      <c r="OFA61" s="26"/>
      <c r="OFB61" s="26"/>
      <c r="OFC61" s="26"/>
      <c r="OFD61" s="26"/>
      <c r="OFE61" s="26"/>
      <c r="OFF61" s="26"/>
      <c r="OFG61" s="26"/>
      <c r="OFH61" s="26"/>
      <c r="OFI61" s="26"/>
      <c r="OFJ61" s="26"/>
      <c r="OFK61" s="26"/>
      <c r="OFL61" s="26"/>
      <c r="OFM61" s="26"/>
      <c r="OFN61" s="26"/>
      <c r="OFO61" s="26"/>
      <c r="OFP61" s="26"/>
      <c r="OFQ61" s="26"/>
      <c r="OFR61" s="26"/>
      <c r="OFS61" s="26"/>
      <c r="OFT61" s="26"/>
      <c r="OFU61" s="26"/>
      <c r="OFV61" s="26"/>
      <c r="OFW61" s="26"/>
      <c r="OFX61" s="26"/>
      <c r="OFY61" s="26"/>
      <c r="OFZ61" s="26"/>
      <c r="OGA61" s="26"/>
      <c r="OGB61" s="26"/>
      <c r="OGC61" s="26"/>
      <c r="OGD61" s="26"/>
      <c r="OGE61" s="26"/>
      <c r="OGF61" s="26"/>
      <c r="OGG61" s="26"/>
      <c r="OGH61" s="26"/>
      <c r="OGI61" s="26"/>
      <c r="OGJ61" s="26"/>
      <c r="OGK61" s="26"/>
      <c r="OGL61" s="26"/>
      <c r="OGM61" s="26"/>
      <c r="OGN61" s="26"/>
      <c r="OGO61" s="26"/>
      <c r="OGP61" s="26"/>
      <c r="OGQ61" s="26"/>
      <c r="OGR61" s="26"/>
      <c r="OGS61" s="26"/>
      <c r="OGT61" s="26"/>
      <c r="OGU61" s="26"/>
      <c r="OGV61" s="26"/>
      <c r="OGW61" s="26"/>
      <c r="OGX61" s="26"/>
      <c r="OGY61" s="26"/>
      <c r="OGZ61" s="26"/>
      <c r="OHA61" s="26"/>
      <c r="OHB61" s="26"/>
      <c r="OHC61" s="26"/>
      <c r="OHD61" s="26"/>
      <c r="OHE61" s="26"/>
      <c r="OHF61" s="26"/>
      <c r="OHG61" s="26"/>
      <c r="OHH61" s="26"/>
      <c r="OHI61" s="26"/>
      <c r="OHJ61" s="26"/>
      <c r="OHK61" s="26"/>
      <c r="OHL61" s="26"/>
      <c r="OHM61" s="26"/>
      <c r="OHN61" s="26"/>
      <c r="OHO61" s="26"/>
      <c r="OHP61" s="26"/>
      <c r="OHQ61" s="26"/>
      <c r="OHR61" s="26"/>
      <c r="OHS61" s="26"/>
      <c r="OHT61" s="26"/>
      <c r="OHU61" s="26"/>
      <c r="OHV61" s="26"/>
      <c r="OHW61" s="26"/>
      <c r="OHX61" s="26"/>
      <c r="OHY61" s="26"/>
      <c r="OHZ61" s="26"/>
      <c r="OIA61" s="26"/>
      <c r="OIB61" s="26"/>
      <c r="OIC61" s="26"/>
      <c r="OID61" s="26"/>
      <c r="OIE61" s="26"/>
      <c r="OIF61" s="26"/>
      <c r="OIG61" s="26"/>
      <c r="OIH61" s="26"/>
      <c r="OII61" s="26"/>
      <c r="OIJ61" s="26"/>
      <c r="OIK61" s="26"/>
      <c r="OIL61" s="26"/>
      <c r="OIM61" s="26"/>
      <c r="OIN61" s="26"/>
      <c r="OIO61" s="26"/>
      <c r="OIP61" s="26"/>
      <c r="OIQ61" s="26"/>
      <c r="OIR61" s="26"/>
      <c r="OIS61" s="26"/>
      <c r="OIT61" s="26"/>
      <c r="OIU61" s="26"/>
      <c r="OIV61" s="26"/>
      <c r="OIW61" s="26"/>
      <c r="OIX61" s="26"/>
      <c r="OIY61" s="26"/>
      <c r="OIZ61" s="26"/>
      <c r="OJA61" s="26"/>
      <c r="OJB61" s="26"/>
      <c r="OJC61" s="26"/>
      <c r="OJD61" s="26"/>
      <c r="OJE61" s="26"/>
      <c r="OJF61" s="26"/>
      <c r="OJG61" s="26"/>
      <c r="OJH61" s="26"/>
      <c r="OJI61" s="26"/>
      <c r="OJJ61" s="26"/>
      <c r="OJK61" s="26"/>
      <c r="OJL61" s="26"/>
      <c r="OJM61" s="26"/>
      <c r="OJN61" s="26"/>
      <c r="OJO61" s="26"/>
      <c r="OJP61" s="26"/>
      <c r="OJQ61" s="26"/>
      <c r="OJR61" s="26"/>
      <c r="OJS61" s="26"/>
      <c r="OJT61" s="26"/>
      <c r="OJU61" s="26"/>
      <c r="OJV61" s="26"/>
      <c r="OJW61" s="26"/>
      <c r="OJX61" s="26"/>
      <c r="OJY61" s="26"/>
      <c r="OJZ61" s="26"/>
      <c r="OKA61" s="26"/>
      <c r="OKB61" s="26"/>
      <c r="OKC61" s="26"/>
      <c r="OKD61" s="26"/>
      <c r="OKE61" s="26"/>
      <c r="OKF61" s="26"/>
      <c r="OKG61" s="26"/>
      <c r="OKH61" s="26"/>
      <c r="OKI61" s="26"/>
      <c r="OKJ61" s="26"/>
      <c r="OKK61" s="26"/>
      <c r="OKL61" s="26"/>
      <c r="OKM61" s="26"/>
      <c r="OKN61" s="26"/>
      <c r="OKO61" s="26"/>
      <c r="OKP61" s="26"/>
      <c r="OKQ61" s="26"/>
      <c r="OKR61" s="26"/>
      <c r="OKS61" s="26"/>
      <c r="OKT61" s="26"/>
      <c r="OKU61" s="26"/>
      <c r="OKV61" s="26"/>
      <c r="OKW61" s="26"/>
      <c r="OKX61" s="26"/>
      <c r="OKY61" s="26"/>
      <c r="OKZ61" s="26"/>
      <c r="OLA61" s="26"/>
      <c r="OLB61" s="26"/>
      <c r="OLC61" s="26"/>
      <c r="OLD61" s="26"/>
      <c r="OLE61" s="26"/>
      <c r="OLF61" s="26"/>
      <c r="OLG61" s="26"/>
      <c r="OLH61" s="26"/>
      <c r="OLI61" s="26"/>
      <c r="OLJ61" s="26"/>
      <c r="OLK61" s="26"/>
      <c r="OLL61" s="26"/>
      <c r="OLM61" s="26"/>
      <c r="OLN61" s="26"/>
      <c r="OLO61" s="26"/>
      <c r="OLP61" s="26"/>
      <c r="OLQ61" s="26"/>
      <c r="OLR61" s="26"/>
      <c r="OLS61" s="26"/>
      <c r="OLT61" s="26"/>
      <c r="OLU61" s="26"/>
      <c r="OLV61" s="26"/>
      <c r="OLW61" s="26"/>
      <c r="OLX61" s="26"/>
      <c r="OLY61" s="26"/>
      <c r="OLZ61" s="26"/>
      <c r="OMA61" s="26"/>
      <c r="OMB61" s="26"/>
      <c r="OMC61" s="26"/>
      <c r="OMD61" s="26"/>
      <c r="OME61" s="26"/>
      <c r="OMF61" s="26"/>
      <c r="OMG61" s="26"/>
      <c r="OMH61" s="26"/>
      <c r="OMI61" s="26"/>
      <c r="OMJ61" s="26"/>
      <c r="OMK61" s="26"/>
      <c r="OML61" s="26"/>
      <c r="OMM61" s="26"/>
      <c r="OMN61" s="26"/>
      <c r="OMO61" s="26"/>
      <c r="OMP61" s="26"/>
      <c r="OMQ61" s="26"/>
      <c r="OMR61" s="26"/>
      <c r="OMS61" s="26"/>
      <c r="OMT61" s="26"/>
      <c r="OMU61" s="26"/>
      <c r="OMV61" s="26"/>
      <c r="OMW61" s="26"/>
      <c r="OMX61" s="26"/>
      <c r="OMY61" s="26"/>
      <c r="OMZ61" s="26"/>
      <c r="ONA61" s="26"/>
      <c r="ONB61" s="26"/>
      <c r="ONC61" s="26"/>
      <c r="OND61" s="26"/>
      <c r="ONE61" s="26"/>
      <c r="ONF61" s="26"/>
      <c r="ONG61" s="26"/>
      <c r="ONH61" s="26"/>
      <c r="ONI61" s="26"/>
      <c r="ONJ61" s="26"/>
      <c r="ONK61" s="26"/>
      <c r="ONL61" s="26"/>
      <c r="ONM61" s="26"/>
      <c r="ONN61" s="26"/>
      <c r="ONO61" s="26"/>
      <c r="ONP61" s="26"/>
      <c r="ONQ61" s="26"/>
      <c r="ONR61" s="26"/>
      <c r="ONS61" s="26"/>
      <c r="ONT61" s="26"/>
      <c r="ONU61" s="26"/>
      <c r="ONV61" s="26"/>
      <c r="ONW61" s="26"/>
      <c r="ONX61" s="26"/>
      <c r="ONY61" s="26"/>
      <c r="ONZ61" s="26"/>
      <c r="OOA61" s="26"/>
      <c r="OOB61" s="26"/>
      <c r="OOC61" s="26"/>
      <c r="OOD61" s="26"/>
      <c r="OOE61" s="26"/>
      <c r="OOF61" s="26"/>
      <c r="OOG61" s="26"/>
      <c r="OOH61" s="26"/>
      <c r="OOI61" s="26"/>
      <c r="OOJ61" s="26"/>
      <c r="OOK61" s="26"/>
      <c r="OOL61" s="26"/>
      <c r="OOM61" s="26"/>
      <c r="OON61" s="26"/>
      <c r="OOO61" s="26"/>
      <c r="OOP61" s="26"/>
      <c r="OOQ61" s="26"/>
      <c r="OOR61" s="26"/>
      <c r="OOS61" s="26"/>
      <c r="OOT61" s="26"/>
      <c r="OOU61" s="26"/>
      <c r="OOV61" s="26"/>
      <c r="OOW61" s="26"/>
      <c r="OOX61" s="26"/>
      <c r="OOY61" s="26"/>
      <c r="OOZ61" s="26"/>
      <c r="OPA61" s="26"/>
      <c r="OPB61" s="26"/>
      <c r="OPC61" s="26"/>
      <c r="OPD61" s="26"/>
      <c r="OPE61" s="26"/>
      <c r="OPF61" s="26"/>
      <c r="OPG61" s="26"/>
      <c r="OPH61" s="26"/>
      <c r="OPI61" s="26"/>
      <c r="OPJ61" s="26"/>
      <c r="OPK61" s="26"/>
      <c r="OPL61" s="26"/>
      <c r="OPM61" s="26"/>
      <c r="OPN61" s="26"/>
      <c r="OPO61" s="26"/>
      <c r="OPP61" s="26"/>
      <c r="OPQ61" s="26"/>
      <c r="OPR61" s="26"/>
      <c r="OPS61" s="26"/>
      <c r="OPT61" s="26"/>
      <c r="OPU61" s="26"/>
      <c r="OPV61" s="26"/>
      <c r="OPW61" s="26"/>
      <c r="OPX61" s="26"/>
      <c r="OPY61" s="26"/>
      <c r="OPZ61" s="26"/>
      <c r="OQA61" s="26"/>
      <c r="OQB61" s="26"/>
      <c r="OQC61" s="26"/>
      <c r="OQD61" s="26"/>
      <c r="OQE61" s="26"/>
      <c r="OQF61" s="26"/>
      <c r="OQG61" s="26"/>
      <c r="OQH61" s="26"/>
      <c r="OQI61" s="26"/>
      <c r="OQJ61" s="26"/>
      <c r="OQK61" s="26"/>
      <c r="OQL61" s="26"/>
      <c r="OQM61" s="26"/>
      <c r="OQN61" s="26"/>
      <c r="OQO61" s="26"/>
      <c r="OQP61" s="26"/>
      <c r="OQQ61" s="26"/>
      <c r="OQR61" s="26"/>
      <c r="OQS61" s="26"/>
      <c r="OQT61" s="26"/>
      <c r="OQU61" s="26"/>
      <c r="OQV61" s="26"/>
      <c r="OQW61" s="26"/>
      <c r="OQX61" s="26"/>
      <c r="OQY61" s="26"/>
      <c r="OQZ61" s="26"/>
      <c r="ORA61" s="26"/>
      <c r="ORB61" s="26"/>
      <c r="ORC61" s="26"/>
      <c r="ORD61" s="26"/>
      <c r="ORE61" s="26"/>
      <c r="ORF61" s="26"/>
      <c r="ORG61" s="26"/>
      <c r="ORH61" s="26"/>
      <c r="ORI61" s="26"/>
      <c r="ORJ61" s="26"/>
      <c r="ORK61" s="26"/>
      <c r="ORL61" s="26"/>
      <c r="ORM61" s="26"/>
      <c r="ORN61" s="26"/>
      <c r="ORO61" s="26"/>
      <c r="ORP61" s="26"/>
      <c r="ORQ61" s="26"/>
      <c r="ORR61" s="26"/>
      <c r="ORS61" s="26"/>
      <c r="ORT61" s="26"/>
      <c r="ORU61" s="26"/>
      <c r="ORV61" s="26"/>
      <c r="ORW61" s="26"/>
      <c r="ORX61" s="26"/>
      <c r="ORY61" s="26"/>
      <c r="ORZ61" s="26"/>
      <c r="OSA61" s="26"/>
      <c r="OSB61" s="26"/>
      <c r="OSC61" s="26"/>
      <c r="OSD61" s="26"/>
      <c r="OSE61" s="26"/>
      <c r="OSF61" s="26"/>
      <c r="OSG61" s="26"/>
      <c r="OSH61" s="26"/>
      <c r="OSI61" s="26"/>
      <c r="OSJ61" s="26"/>
      <c r="OSK61" s="26"/>
      <c r="OSL61" s="26"/>
      <c r="OSM61" s="26"/>
      <c r="OSN61" s="26"/>
      <c r="OSO61" s="26"/>
      <c r="OSP61" s="26"/>
      <c r="OSQ61" s="26"/>
      <c r="OSR61" s="26"/>
      <c r="OSS61" s="26"/>
      <c r="OST61" s="26"/>
      <c r="OSU61" s="26"/>
      <c r="OSV61" s="26"/>
      <c r="OSW61" s="26"/>
      <c r="OSX61" s="26"/>
      <c r="OSY61" s="26"/>
      <c r="OSZ61" s="26"/>
      <c r="OTA61" s="26"/>
      <c r="OTB61" s="26"/>
      <c r="OTC61" s="26"/>
      <c r="OTD61" s="26"/>
      <c r="OTE61" s="26"/>
      <c r="OTF61" s="26"/>
      <c r="OTG61" s="26"/>
      <c r="OTH61" s="26"/>
      <c r="OTI61" s="26"/>
      <c r="OTJ61" s="26"/>
      <c r="OTK61" s="26"/>
      <c r="OTL61" s="26"/>
      <c r="OTM61" s="26"/>
      <c r="OTN61" s="26"/>
      <c r="OTO61" s="26"/>
      <c r="OTP61" s="26"/>
      <c r="OTQ61" s="26"/>
      <c r="OTR61" s="26"/>
      <c r="OTS61" s="26"/>
      <c r="OTT61" s="26"/>
      <c r="OTU61" s="26"/>
      <c r="OTV61" s="26"/>
      <c r="OTW61" s="26"/>
      <c r="OTX61" s="26"/>
      <c r="OTY61" s="26"/>
      <c r="OTZ61" s="26"/>
      <c r="OUA61" s="26"/>
      <c r="OUB61" s="26"/>
      <c r="OUC61" s="26"/>
      <c r="OUD61" s="26"/>
      <c r="OUE61" s="26"/>
      <c r="OUF61" s="26"/>
      <c r="OUG61" s="26"/>
      <c r="OUH61" s="26"/>
      <c r="OUI61" s="26"/>
      <c r="OUJ61" s="26"/>
      <c r="OUK61" s="26"/>
      <c r="OUL61" s="26"/>
      <c r="OUM61" s="26"/>
      <c r="OUN61" s="26"/>
      <c r="OUO61" s="26"/>
      <c r="OUP61" s="26"/>
      <c r="OUQ61" s="26"/>
      <c r="OUR61" s="26"/>
      <c r="OUS61" s="26"/>
      <c r="OUT61" s="26"/>
      <c r="OUU61" s="26"/>
      <c r="OUV61" s="26"/>
      <c r="OUW61" s="26"/>
      <c r="OUX61" s="26"/>
      <c r="OUY61" s="26"/>
      <c r="OUZ61" s="26"/>
      <c r="OVA61" s="26"/>
      <c r="OVB61" s="26"/>
      <c r="OVC61" s="26"/>
      <c r="OVD61" s="26"/>
      <c r="OVE61" s="26"/>
      <c r="OVF61" s="26"/>
      <c r="OVG61" s="26"/>
      <c r="OVH61" s="26"/>
      <c r="OVI61" s="26"/>
      <c r="OVJ61" s="26"/>
      <c r="OVK61" s="26"/>
      <c r="OVL61" s="26"/>
      <c r="OVM61" s="26"/>
      <c r="OVN61" s="26"/>
      <c r="OVO61" s="26"/>
      <c r="OVP61" s="26"/>
      <c r="OVQ61" s="26"/>
      <c r="OVR61" s="26"/>
      <c r="OVS61" s="26"/>
      <c r="OVT61" s="26"/>
      <c r="OVU61" s="26"/>
      <c r="OVV61" s="26"/>
      <c r="OVW61" s="26"/>
      <c r="OVX61" s="26"/>
      <c r="OVY61" s="26"/>
      <c r="OVZ61" s="26"/>
      <c r="OWA61" s="26"/>
      <c r="OWB61" s="26"/>
      <c r="OWC61" s="26"/>
      <c r="OWD61" s="26"/>
      <c r="OWE61" s="26"/>
      <c r="OWF61" s="26"/>
      <c r="OWG61" s="26"/>
      <c r="OWH61" s="26"/>
      <c r="OWI61" s="26"/>
      <c r="OWJ61" s="26"/>
      <c r="OWK61" s="26"/>
      <c r="OWL61" s="26"/>
      <c r="OWM61" s="26"/>
      <c r="OWN61" s="26"/>
      <c r="OWO61" s="26"/>
      <c r="OWP61" s="26"/>
      <c r="OWQ61" s="26"/>
      <c r="OWR61" s="26"/>
      <c r="OWS61" s="26"/>
      <c r="OWT61" s="26"/>
      <c r="OWU61" s="26"/>
      <c r="OWV61" s="26"/>
      <c r="OWW61" s="26"/>
      <c r="OWX61" s="26"/>
      <c r="OWY61" s="26"/>
      <c r="OWZ61" s="26"/>
      <c r="OXA61" s="26"/>
      <c r="OXB61" s="26"/>
      <c r="OXC61" s="26"/>
      <c r="OXD61" s="26"/>
      <c r="OXE61" s="26"/>
      <c r="OXF61" s="26"/>
      <c r="OXG61" s="26"/>
      <c r="OXH61" s="26"/>
      <c r="OXI61" s="26"/>
      <c r="OXJ61" s="26"/>
      <c r="OXK61" s="26"/>
      <c r="OXL61" s="26"/>
      <c r="OXM61" s="26"/>
      <c r="OXN61" s="26"/>
      <c r="OXO61" s="26"/>
      <c r="OXP61" s="26"/>
      <c r="OXQ61" s="26"/>
      <c r="OXR61" s="26"/>
      <c r="OXS61" s="26"/>
      <c r="OXT61" s="26"/>
      <c r="OXU61" s="26"/>
      <c r="OXV61" s="26"/>
      <c r="OXW61" s="26"/>
      <c r="OXX61" s="26"/>
      <c r="OXY61" s="26"/>
      <c r="OXZ61" s="26"/>
      <c r="OYA61" s="26"/>
      <c r="OYB61" s="26"/>
      <c r="OYC61" s="26"/>
      <c r="OYD61" s="26"/>
      <c r="OYE61" s="26"/>
      <c r="OYF61" s="26"/>
      <c r="OYG61" s="26"/>
      <c r="OYH61" s="26"/>
      <c r="OYI61" s="26"/>
      <c r="OYJ61" s="26"/>
      <c r="OYK61" s="26"/>
      <c r="OYL61" s="26"/>
      <c r="OYM61" s="26"/>
      <c r="OYN61" s="26"/>
      <c r="OYO61" s="26"/>
      <c r="OYP61" s="26"/>
      <c r="OYQ61" s="26"/>
      <c r="OYR61" s="26"/>
      <c r="OYS61" s="26"/>
      <c r="OYT61" s="26"/>
      <c r="OYU61" s="26"/>
      <c r="OYV61" s="26"/>
      <c r="OYW61" s="26"/>
      <c r="OYX61" s="26"/>
      <c r="OYY61" s="26"/>
      <c r="OYZ61" s="26"/>
      <c r="OZA61" s="26"/>
      <c r="OZB61" s="26"/>
      <c r="OZC61" s="26"/>
      <c r="OZD61" s="26"/>
      <c r="OZE61" s="26"/>
      <c r="OZF61" s="26"/>
      <c r="OZG61" s="26"/>
      <c r="OZH61" s="26"/>
      <c r="OZI61" s="26"/>
      <c r="OZJ61" s="26"/>
      <c r="OZK61" s="26"/>
      <c r="OZL61" s="26"/>
      <c r="OZM61" s="26"/>
      <c r="OZN61" s="26"/>
      <c r="OZO61" s="26"/>
      <c r="OZP61" s="26"/>
      <c r="OZQ61" s="26"/>
      <c r="OZR61" s="26"/>
      <c r="OZS61" s="26"/>
      <c r="OZT61" s="26"/>
      <c r="OZU61" s="26"/>
      <c r="OZV61" s="26"/>
      <c r="OZW61" s="26"/>
      <c r="OZX61" s="26"/>
      <c r="OZY61" s="26"/>
      <c r="OZZ61" s="26"/>
      <c r="PAA61" s="26"/>
      <c r="PAB61" s="26"/>
      <c r="PAC61" s="26"/>
      <c r="PAD61" s="26"/>
      <c r="PAE61" s="26"/>
      <c r="PAF61" s="26"/>
      <c r="PAG61" s="26"/>
      <c r="PAH61" s="26"/>
      <c r="PAI61" s="26"/>
      <c r="PAJ61" s="26"/>
      <c r="PAK61" s="26"/>
      <c r="PAL61" s="26"/>
      <c r="PAM61" s="26"/>
      <c r="PAN61" s="26"/>
      <c r="PAO61" s="26"/>
      <c r="PAP61" s="26"/>
      <c r="PAQ61" s="26"/>
      <c r="PAR61" s="26"/>
      <c r="PAS61" s="26"/>
      <c r="PAT61" s="26"/>
      <c r="PAU61" s="26"/>
      <c r="PAV61" s="26"/>
      <c r="PAW61" s="26"/>
      <c r="PAX61" s="26"/>
      <c r="PAY61" s="26"/>
      <c r="PAZ61" s="26"/>
      <c r="PBA61" s="26"/>
      <c r="PBB61" s="26"/>
      <c r="PBC61" s="26"/>
      <c r="PBD61" s="26"/>
      <c r="PBE61" s="26"/>
      <c r="PBF61" s="26"/>
      <c r="PBG61" s="26"/>
      <c r="PBH61" s="26"/>
      <c r="PBI61" s="26"/>
      <c r="PBJ61" s="26"/>
      <c r="PBK61" s="26"/>
      <c r="PBL61" s="26"/>
      <c r="PBM61" s="26"/>
      <c r="PBN61" s="26"/>
      <c r="PBO61" s="26"/>
      <c r="PBP61" s="26"/>
      <c r="PBQ61" s="26"/>
      <c r="PBR61" s="26"/>
      <c r="PBS61" s="26"/>
      <c r="PBT61" s="26"/>
      <c r="PBU61" s="26"/>
      <c r="PBV61" s="26"/>
      <c r="PBW61" s="26"/>
      <c r="PBX61" s="26"/>
      <c r="PBY61" s="26"/>
      <c r="PBZ61" s="26"/>
      <c r="PCA61" s="26"/>
      <c r="PCB61" s="26"/>
      <c r="PCC61" s="26"/>
      <c r="PCD61" s="26"/>
      <c r="PCE61" s="26"/>
      <c r="PCF61" s="26"/>
      <c r="PCG61" s="26"/>
      <c r="PCH61" s="26"/>
      <c r="PCI61" s="26"/>
      <c r="PCJ61" s="26"/>
      <c r="PCK61" s="26"/>
      <c r="PCL61" s="26"/>
      <c r="PCM61" s="26"/>
      <c r="PCN61" s="26"/>
      <c r="PCO61" s="26"/>
      <c r="PCP61" s="26"/>
      <c r="PCQ61" s="26"/>
      <c r="PCR61" s="26"/>
      <c r="PCS61" s="26"/>
      <c r="PCT61" s="26"/>
      <c r="PCU61" s="26"/>
      <c r="PCV61" s="26"/>
      <c r="PCW61" s="26"/>
      <c r="PCX61" s="26"/>
      <c r="PCY61" s="26"/>
      <c r="PCZ61" s="26"/>
      <c r="PDA61" s="26"/>
      <c r="PDB61" s="26"/>
      <c r="PDC61" s="26"/>
      <c r="PDD61" s="26"/>
      <c r="PDE61" s="26"/>
      <c r="PDF61" s="26"/>
      <c r="PDG61" s="26"/>
      <c r="PDH61" s="26"/>
      <c r="PDI61" s="26"/>
      <c r="PDJ61" s="26"/>
      <c r="PDK61" s="26"/>
      <c r="PDL61" s="26"/>
      <c r="PDM61" s="26"/>
      <c r="PDN61" s="26"/>
      <c r="PDO61" s="26"/>
      <c r="PDP61" s="26"/>
      <c r="PDQ61" s="26"/>
      <c r="PDR61" s="26"/>
      <c r="PDS61" s="26"/>
      <c r="PDT61" s="26"/>
      <c r="PDU61" s="26"/>
      <c r="PDV61" s="26"/>
      <c r="PDW61" s="26"/>
      <c r="PDX61" s="26"/>
      <c r="PDY61" s="26"/>
      <c r="PDZ61" s="26"/>
      <c r="PEA61" s="26"/>
      <c r="PEB61" s="26"/>
      <c r="PEC61" s="26"/>
      <c r="PED61" s="26"/>
      <c r="PEE61" s="26"/>
      <c r="PEF61" s="26"/>
      <c r="PEG61" s="26"/>
      <c r="PEH61" s="26"/>
      <c r="PEI61" s="26"/>
      <c r="PEJ61" s="26"/>
      <c r="PEK61" s="26"/>
      <c r="PEL61" s="26"/>
      <c r="PEM61" s="26"/>
      <c r="PEN61" s="26"/>
      <c r="PEO61" s="26"/>
      <c r="PEP61" s="26"/>
      <c r="PEQ61" s="26"/>
      <c r="PER61" s="26"/>
      <c r="PES61" s="26"/>
      <c r="PET61" s="26"/>
      <c r="PEU61" s="26"/>
      <c r="PEV61" s="26"/>
      <c r="PEW61" s="26"/>
      <c r="PEX61" s="26"/>
      <c r="PEY61" s="26"/>
      <c r="PEZ61" s="26"/>
      <c r="PFA61" s="26"/>
      <c r="PFB61" s="26"/>
      <c r="PFC61" s="26"/>
      <c r="PFD61" s="26"/>
      <c r="PFE61" s="26"/>
      <c r="PFF61" s="26"/>
      <c r="PFG61" s="26"/>
      <c r="PFH61" s="26"/>
      <c r="PFI61" s="26"/>
      <c r="PFJ61" s="26"/>
      <c r="PFK61" s="26"/>
      <c r="PFL61" s="26"/>
      <c r="PFM61" s="26"/>
      <c r="PFN61" s="26"/>
      <c r="PFO61" s="26"/>
      <c r="PFP61" s="26"/>
      <c r="PFQ61" s="26"/>
      <c r="PFR61" s="26"/>
      <c r="PFS61" s="26"/>
      <c r="PFT61" s="26"/>
      <c r="PFU61" s="26"/>
      <c r="PFV61" s="26"/>
      <c r="PFW61" s="26"/>
      <c r="PFX61" s="26"/>
      <c r="PFY61" s="26"/>
      <c r="PFZ61" s="26"/>
      <c r="PGA61" s="26"/>
      <c r="PGB61" s="26"/>
      <c r="PGC61" s="26"/>
      <c r="PGD61" s="26"/>
      <c r="PGE61" s="26"/>
      <c r="PGF61" s="26"/>
      <c r="PGG61" s="26"/>
      <c r="PGH61" s="26"/>
      <c r="PGI61" s="26"/>
      <c r="PGJ61" s="26"/>
      <c r="PGK61" s="26"/>
      <c r="PGL61" s="26"/>
      <c r="PGM61" s="26"/>
      <c r="PGN61" s="26"/>
      <c r="PGO61" s="26"/>
      <c r="PGP61" s="26"/>
      <c r="PGQ61" s="26"/>
      <c r="PGR61" s="26"/>
      <c r="PGS61" s="26"/>
      <c r="PGT61" s="26"/>
      <c r="PGU61" s="26"/>
      <c r="PGV61" s="26"/>
      <c r="PGW61" s="26"/>
      <c r="PGX61" s="26"/>
      <c r="PGY61" s="26"/>
      <c r="PGZ61" s="26"/>
      <c r="PHA61" s="26"/>
      <c r="PHB61" s="26"/>
      <c r="PHC61" s="26"/>
      <c r="PHD61" s="26"/>
      <c r="PHE61" s="26"/>
      <c r="PHF61" s="26"/>
      <c r="PHG61" s="26"/>
      <c r="PHH61" s="26"/>
      <c r="PHI61" s="26"/>
      <c r="PHJ61" s="26"/>
      <c r="PHK61" s="26"/>
      <c r="PHL61" s="26"/>
      <c r="PHM61" s="26"/>
      <c r="PHN61" s="26"/>
      <c r="PHO61" s="26"/>
      <c r="PHP61" s="26"/>
      <c r="PHQ61" s="26"/>
      <c r="PHR61" s="26"/>
      <c r="PHS61" s="26"/>
      <c r="PHT61" s="26"/>
      <c r="PHU61" s="26"/>
      <c r="PHV61" s="26"/>
      <c r="PHW61" s="26"/>
      <c r="PHX61" s="26"/>
      <c r="PHY61" s="26"/>
      <c r="PHZ61" s="26"/>
      <c r="PIA61" s="26"/>
      <c r="PIB61" s="26"/>
      <c r="PIC61" s="26"/>
      <c r="PID61" s="26"/>
      <c r="PIE61" s="26"/>
      <c r="PIF61" s="26"/>
      <c r="PIG61" s="26"/>
      <c r="PIH61" s="26"/>
      <c r="PII61" s="26"/>
      <c r="PIJ61" s="26"/>
      <c r="PIK61" s="26"/>
      <c r="PIL61" s="26"/>
      <c r="PIM61" s="26"/>
      <c r="PIN61" s="26"/>
      <c r="PIO61" s="26"/>
      <c r="PIP61" s="26"/>
      <c r="PIQ61" s="26"/>
      <c r="PIR61" s="26"/>
      <c r="PIS61" s="26"/>
      <c r="PIT61" s="26"/>
      <c r="PIU61" s="26"/>
      <c r="PIV61" s="26"/>
      <c r="PIW61" s="26"/>
      <c r="PIX61" s="26"/>
      <c r="PIY61" s="26"/>
      <c r="PIZ61" s="26"/>
      <c r="PJA61" s="26"/>
      <c r="PJB61" s="26"/>
      <c r="PJC61" s="26"/>
      <c r="PJD61" s="26"/>
      <c r="PJE61" s="26"/>
      <c r="PJF61" s="26"/>
      <c r="PJG61" s="26"/>
      <c r="PJH61" s="26"/>
      <c r="PJI61" s="26"/>
      <c r="PJJ61" s="26"/>
      <c r="PJK61" s="26"/>
      <c r="PJL61" s="26"/>
      <c r="PJM61" s="26"/>
      <c r="PJN61" s="26"/>
      <c r="PJO61" s="26"/>
      <c r="PJP61" s="26"/>
      <c r="PJQ61" s="26"/>
      <c r="PJR61" s="26"/>
      <c r="PJS61" s="26"/>
      <c r="PJT61" s="26"/>
      <c r="PJU61" s="26"/>
      <c r="PJV61" s="26"/>
      <c r="PJW61" s="26"/>
      <c r="PJX61" s="26"/>
      <c r="PJY61" s="26"/>
      <c r="PJZ61" s="26"/>
      <c r="PKA61" s="26"/>
      <c r="PKB61" s="26"/>
      <c r="PKC61" s="26"/>
      <c r="PKD61" s="26"/>
      <c r="PKE61" s="26"/>
      <c r="PKF61" s="26"/>
      <c r="PKG61" s="26"/>
      <c r="PKH61" s="26"/>
      <c r="PKI61" s="26"/>
      <c r="PKJ61" s="26"/>
      <c r="PKK61" s="26"/>
      <c r="PKL61" s="26"/>
      <c r="PKM61" s="26"/>
      <c r="PKN61" s="26"/>
      <c r="PKO61" s="26"/>
      <c r="PKP61" s="26"/>
      <c r="PKQ61" s="26"/>
      <c r="PKR61" s="26"/>
      <c r="PKS61" s="26"/>
      <c r="PKT61" s="26"/>
      <c r="PKU61" s="26"/>
      <c r="PKV61" s="26"/>
      <c r="PKW61" s="26"/>
      <c r="PKX61" s="26"/>
      <c r="PKY61" s="26"/>
      <c r="PKZ61" s="26"/>
      <c r="PLA61" s="26"/>
      <c r="PLB61" s="26"/>
      <c r="PLC61" s="26"/>
      <c r="PLD61" s="26"/>
      <c r="PLE61" s="26"/>
      <c r="PLF61" s="26"/>
      <c r="PLG61" s="26"/>
      <c r="PLH61" s="26"/>
      <c r="PLI61" s="26"/>
      <c r="PLJ61" s="26"/>
      <c r="PLK61" s="26"/>
      <c r="PLL61" s="26"/>
      <c r="PLM61" s="26"/>
      <c r="PLN61" s="26"/>
      <c r="PLO61" s="26"/>
      <c r="PLP61" s="26"/>
      <c r="PLQ61" s="26"/>
      <c r="PLR61" s="26"/>
      <c r="PLS61" s="26"/>
      <c r="PLT61" s="26"/>
      <c r="PLU61" s="26"/>
      <c r="PLV61" s="26"/>
      <c r="PLW61" s="26"/>
      <c r="PLX61" s="26"/>
      <c r="PLY61" s="26"/>
      <c r="PLZ61" s="26"/>
      <c r="PMA61" s="26"/>
      <c r="PMB61" s="26"/>
      <c r="PMC61" s="26"/>
      <c r="PMD61" s="26"/>
      <c r="PME61" s="26"/>
      <c r="PMF61" s="26"/>
      <c r="PMG61" s="26"/>
      <c r="PMH61" s="26"/>
      <c r="PMI61" s="26"/>
      <c r="PMJ61" s="26"/>
      <c r="PMK61" s="26"/>
      <c r="PML61" s="26"/>
      <c r="PMM61" s="26"/>
      <c r="PMN61" s="26"/>
      <c r="PMO61" s="26"/>
      <c r="PMP61" s="26"/>
      <c r="PMQ61" s="26"/>
      <c r="PMR61" s="26"/>
      <c r="PMS61" s="26"/>
      <c r="PMT61" s="26"/>
      <c r="PMU61" s="26"/>
      <c r="PMV61" s="26"/>
      <c r="PMW61" s="26"/>
      <c r="PMX61" s="26"/>
      <c r="PMY61" s="26"/>
      <c r="PMZ61" s="26"/>
      <c r="PNA61" s="26"/>
      <c r="PNB61" s="26"/>
      <c r="PNC61" s="26"/>
      <c r="PND61" s="26"/>
      <c r="PNE61" s="26"/>
      <c r="PNF61" s="26"/>
      <c r="PNG61" s="26"/>
      <c r="PNH61" s="26"/>
      <c r="PNI61" s="26"/>
      <c r="PNJ61" s="26"/>
      <c r="PNK61" s="26"/>
      <c r="PNL61" s="26"/>
      <c r="PNM61" s="26"/>
      <c r="PNN61" s="26"/>
      <c r="PNO61" s="26"/>
      <c r="PNP61" s="26"/>
      <c r="PNQ61" s="26"/>
      <c r="PNR61" s="26"/>
      <c r="PNS61" s="26"/>
      <c r="PNT61" s="26"/>
      <c r="PNU61" s="26"/>
      <c r="PNV61" s="26"/>
      <c r="PNW61" s="26"/>
      <c r="PNX61" s="26"/>
      <c r="PNY61" s="26"/>
      <c r="PNZ61" s="26"/>
      <c r="POA61" s="26"/>
      <c r="POB61" s="26"/>
      <c r="POC61" s="26"/>
      <c r="POD61" s="26"/>
      <c r="POE61" s="26"/>
      <c r="POF61" s="26"/>
      <c r="POG61" s="26"/>
      <c r="POH61" s="26"/>
      <c r="POI61" s="26"/>
      <c r="POJ61" s="26"/>
      <c r="POK61" s="26"/>
      <c r="POL61" s="26"/>
      <c r="POM61" s="26"/>
      <c r="PON61" s="26"/>
      <c r="POO61" s="26"/>
      <c r="POP61" s="26"/>
      <c r="POQ61" s="26"/>
      <c r="POR61" s="26"/>
      <c r="POS61" s="26"/>
      <c r="POT61" s="26"/>
      <c r="POU61" s="26"/>
      <c r="POV61" s="26"/>
      <c r="POW61" s="26"/>
      <c r="POX61" s="26"/>
      <c r="POY61" s="26"/>
      <c r="POZ61" s="26"/>
      <c r="PPA61" s="26"/>
      <c r="PPB61" s="26"/>
      <c r="PPC61" s="26"/>
      <c r="PPD61" s="26"/>
      <c r="PPE61" s="26"/>
      <c r="PPF61" s="26"/>
      <c r="PPG61" s="26"/>
      <c r="PPH61" s="26"/>
      <c r="PPI61" s="26"/>
      <c r="PPJ61" s="26"/>
      <c r="PPK61" s="26"/>
      <c r="PPL61" s="26"/>
      <c r="PPM61" s="26"/>
      <c r="PPN61" s="26"/>
      <c r="PPO61" s="26"/>
      <c r="PPP61" s="26"/>
      <c r="PPQ61" s="26"/>
      <c r="PPR61" s="26"/>
      <c r="PPS61" s="26"/>
      <c r="PPT61" s="26"/>
      <c r="PPU61" s="26"/>
      <c r="PPV61" s="26"/>
      <c r="PPW61" s="26"/>
      <c r="PPX61" s="26"/>
      <c r="PPY61" s="26"/>
      <c r="PPZ61" s="26"/>
      <c r="PQA61" s="26"/>
      <c r="PQB61" s="26"/>
      <c r="PQC61" s="26"/>
      <c r="PQD61" s="26"/>
      <c r="PQE61" s="26"/>
      <c r="PQF61" s="26"/>
      <c r="PQG61" s="26"/>
      <c r="PQH61" s="26"/>
      <c r="PQI61" s="26"/>
      <c r="PQJ61" s="26"/>
      <c r="PQK61" s="26"/>
      <c r="PQL61" s="26"/>
      <c r="PQM61" s="26"/>
      <c r="PQN61" s="26"/>
      <c r="PQO61" s="26"/>
      <c r="PQP61" s="26"/>
      <c r="PQQ61" s="26"/>
      <c r="PQR61" s="26"/>
      <c r="PQS61" s="26"/>
      <c r="PQT61" s="26"/>
      <c r="PQU61" s="26"/>
      <c r="PQV61" s="26"/>
      <c r="PQW61" s="26"/>
      <c r="PQX61" s="26"/>
      <c r="PQY61" s="26"/>
      <c r="PQZ61" s="26"/>
      <c r="PRA61" s="26"/>
      <c r="PRB61" s="26"/>
      <c r="PRC61" s="26"/>
      <c r="PRD61" s="26"/>
      <c r="PRE61" s="26"/>
      <c r="PRF61" s="26"/>
      <c r="PRG61" s="26"/>
      <c r="PRH61" s="26"/>
      <c r="PRI61" s="26"/>
      <c r="PRJ61" s="26"/>
      <c r="PRK61" s="26"/>
      <c r="PRL61" s="26"/>
      <c r="PRM61" s="26"/>
      <c r="PRN61" s="26"/>
      <c r="PRO61" s="26"/>
      <c r="PRP61" s="26"/>
      <c r="PRQ61" s="26"/>
      <c r="PRR61" s="26"/>
      <c r="PRS61" s="26"/>
      <c r="PRT61" s="26"/>
      <c r="PRU61" s="26"/>
      <c r="PRV61" s="26"/>
      <c r="PRW61" s="26"/>
      <c r="PRX61" s="26"/>
      <c r="PRY61" s="26"/>
      <c r="PRZ61" s="26"/>
      <c r="PSA61" s="26"/>
      <c r="PSB61" s="26"/>
      <c r="PSC61" s="26"/>
      <c r="PSD61" s="26"/>
      <c r="PSE61" s="26"/>
      <c r="PSF61" s="26"/>
      <c r="PSG61" s="26"/>
      <c r="PSH61" s="26"/>
      <c r="PSI61" s="26"/>
      <c r="PSJ61" s="26"/>
      <c r="PSK61" s="26"/>
      <c r="PSL61" s="26"/>
      <c r="PSM61" s="26"/>
      <c r="PSN61" s="26"/>
      <c r="PSO61" s="26"/>
      <c r="PSP61" s="26"/>
      <c r="PSQ61" s="26"/>
      <c r="PSR61" s="26"/>
      <c r="PSS61" s="26"/>
      <c r="PST61" s="26"/>
      <c r="PSU61" s="26"/>
      <c r="PSV61" s="26"/>
      <c r="PSW61" s="26"/>
      <c r="PSX61" s="26"/>
      <c r="PSY61" s="26"/>
      <c r="PSZ61" s="26"/>
      <c r="PTA61" s="26"/>
      <c r="PTB61" s="26"/>
      <c r="PTC61" s="26"/>
      <c r="PTD61" s="26"/>
      <c r="PTE61" s="26"/>
      <c r="PTF61" s="26"/>
      <c r="PTG61" s="26"/>
      <c r="PTH61" s="26"/>
      <c r="PTI61" s="26"/>
      <c r="PTJ61" s="26"/>
      <c r="PTK61" s="26"/>
      <c r="PTL61" s="26"/>
      <c r="PTM61" s="26"/>
      <c r="PTN61" s="26"/>
      <c r="PTO61" s="26"/>
      <c r="PTP61" s="26"/>
      <c r="PTQ61" s="26"/>
      <c r="PTR61" s="26"/>
      <c r="PTS61" s="26"/>
      <c r="PTT61" s="26"/>
      <c r="PTU61" s="26"/>
      <c r="PTV61" s="26"/>
      <c r="PTW61" s="26"/>
      <c r="PTX61" s="26"/>
      <c r="PTY61" s="26"/>
      <c r="PTZ61" s="26"/>
      <c r="PUA61" s="26"/>
      <c r="PUB61" s="26"/>
      <c r="PUC61" s="26"/>
      <c r="PUD61" s="26"/>
      <c r="PUE61" s="26"/>
      <c r="PUF61" s="26"/>
      <c r="PUG61" s="26"/>
      <c r="PUH61" s="26"/>
      <c r="PUI61" s="26"/>
      <c r="PUJ61" s="26"/>
      <c r="PUK61" s="26"/>
      <c r="PUL61" s="26"/>
      <c r="PUM61" s="26"/>
      <c r="PUN61" s="26"/>
      <c r="PUO61" s="26"/>
      <c r="PUP61" s="26"/>
      <c r="PUQ61" s="26"/>
      <c r="PUR61" s="26"/>
      <c r="PUS61" s="26"/>
      <c r="PUT61" s="26"/>
      <c r="PUU61" s="26"/>
      <c r="PUV61" s="26"/>
      <c r="PUW61" s="26"/>
      <c r="PUX61" s="26"/>
      <c r="PUY61" s="26"/>
      <c r="PUZ61" s="26"/>
      <c r="PVA61" s="26"/>
      <c r="PVB61" s="26"/>
      <c r="PVC61" s="26"/>
      <c r="PVD61" s="26"/>
      <c r="PVE61" s="26"/>
      <c r="PVF61" s="26"/>
      <c r="PVG61" s="26"/>
      <c r="PVH61" s="26"/>
      <c r="PVI61" s="26"/>
      <c r="PVJ61" s="26"/>
      <c r="PVK61" s="26"/>
      <c r="PVL61" s="26"/>
      <c r="PVM61" s="26"/>
      <c r="PVN61" s="26"/>
      <c r="PVO61" s="26"/>
      <c r="PVP61" s="26"/>
      <c r="PVQ61" s="26"/>
      <c r="PVR61" s="26"/>
      <c r="PVS61" s="26"/>
      <c r="PVT61" s="26"/>
      <c r="PVU61" s="26"/>
      <c r="PVV61" s="26"/>
      <c r="PVW61" s="26"/>
      <c r="PVX61" s="26"/>
      <c r="PVY61" s="26"/>
      <c r="PVZ61" s="26"/>
      <c r="PWA61" s="26"/>
      <c r="PWB61" s="26"/>
      <c r="PWC61" s="26"/>
      <c r="PWD61" s="26"/>
      <c r="PWE61" s="26"/>
      <c r="PWF61" s="26"/>
      <c r="PWG61" s="26"/>
      <c r="PWH61" s="26"/>
      <c r="PWI61" s="26"/>
      <c r="PWJ61" s="26"/>
      <c r="PWK61" s="26"/>
      <c r="PWL61" s="26"/>
      <c r="PWM61" s="26"/>
      <c r="PWN61" s="26"/>
      <c r="PWO61" s="26"/>
      <c r="PWP61" s="26"/>
      <c r="PWQ61" s="26"/>
      <c r="PWR61" s="26"/>
      <c r="PWS61" s="26"/>
      <c r="PWT61" s="26"/>
      <c r="PWU61" s="26"/>
      <c r="PWV61" s="26"/>
      <c r="PWW61" s="26"/>
      <c r="PWX61" s="26"/>
      <c r="PWY61" s="26"/>
      <c r="PWZ61" s="26"/>
      <c r="PXA61" s="26"/>
      <c r="PXB61" s="26"/>
      <c r="PXC61" s="26"/>
      <c r="PXD61" s="26"/>
      <c r="PXE61" s="26"/>
      <c r="PXF61" s="26"/>
      <c r="PXG61" s="26"/>
      <c r="PXH61" s="26"/>
      <c r="PXI61" s="26"/>
      <c r="PXJ61" s="26"/>
      <c r="PXK61" s="26"/>
      <c r="PXL61" s="26"/>
      <c r="PXM61" s="26"/>
      <c r="PXN61" s="26"/>
      <c r="PXO61" s="26"/>
      <c r="PXP61" s="26"/>
      <c r="PXQ61" s="26"/>
      <c r="PXR61" s="26"/>
      <c r="PXS61" s="26"/>
      <c r="PXT61" s="26"/>
      <c r="PXU61" s="26"/>
      <c r="PXV61" s="26"/>
      <c r="PXW61" s="26"/>
      <c r="PXX61" s="26"/>
      <c r="PXY61" s="26"/>
      <c r="PXZ61" s="26"/>
      <c r="PYA61" s="26"/>
      <c r="PYB61" s="26"/>
      <c r="PYC61" s="26"/>
      <c r="PYD61" s="26"/>
      <c r="PYE61" s="26"/>
      <c r="PYF61" s="26"/>
      <c r="PYG61" s="26"/>
      <c r="PYH61" s="26"/>
      <c r="PYI61" s="26"/>
      <c r="PYJ61" s="26"/>
      <c r="PYK61" s="26"/>
      <c r="PYL61" s="26"/>
      <c r="PYM61" s="26"/>
      <c r="PYN61" s="26"/>
      <c r="PYO61" s="26"/>
      <c r="PYP61" s="26"/>
      <c r="PYQ61" s="26"/>
      <c r="PYR61" s="26"/>
      <c r="PYS61" s="26"/>
      <c r="PYT61" s="26"/>
      <c r="PYU61" s="26"/>
      <c r="PYV61" s="26"/>
      <c r="PYW61" s="26"/>
      <c r="PYX61" s="26"/>
      <c r="PYY61" s="26"/>
      <c r="PYZ61" s="26"/>
      <c r="PZA61" s="26"/>
      <c r="PZB61" s="26"/>
      <c r="PZC61" s="26"/>
      <c r="PZD61" s="26"/>
      <c r="PZE61" s="26"/>
      <c r="PZF61" s="26"/>
      <c r="PZG61" s="26"/>
      <c r="PZH61" s="26"/>
      <c r="PZI61" s="26"/>
      <c r="PZJ61" s="26"/>
      <c r="PZK61" s="26"/>
      <c r="PZL61" s="26"/>
      <c r="PZM61" s="26"/>
      <c r="PZN61" s="26"/>
      <c r="PZO61" s="26"/>
      <c r="PZP61" s="26"/>
      <c r="PZQ61" s="26"/>
      <c r="PZR61" s="26"/>
      <c r="PZS61" s="26"/>
      <c r="PZT61" s="26"/>
      <c r="PZU61" s="26"/>
      <c r="PZV61" s="26"/>
      <c r="PZW61" s="26"/>
      <c r="PZX61" s="26"/>
      <c r="PZY61" s="26"/>
      <c r="PZZ61" s="26"/>
      <c r="QAA61" s="26"/>
      <c r="QAB61" s="26"/>
      <c r="QAC61" s="26"/>
      <c r="QAD61" s="26"/>
      <c r="QAE61" s="26"/>
      <c r="QAF61" s="26"/>
      <c r="QAG61" s="26"/>
      <c r="QAH61" s="26"/>
      <c r="QAI61" s="26"/>
      <c r="QAJ61" s="26"/>
      <c r="QAK61" s="26"/>
      <c r="QAL61" s="26"/>
      <c r="QAM61" s="26"/>
      <c r="QAN61" s="26"/>
      <c r="QAO61" s="26"/>
      <c r="QAP61" s="26"/>
      <c r="QAQ61" s="26"/>
      <c r="QAR61" s="26"/>
      <c r="QAS61" s="26"/>
      <c r="QAT61" s="26"/>
      <c r="QAU61" s="26"/>
      <c r="QAV61" s="26"/>
      <c r="QAW61" s="26"/>
      <c r="QAX61" s="26"/>
      <c r="QAY61" s="26"/>
      <c r="QAZ61" s="26"/>
      <c r="QBA61" s="26"/>
      <c r="QBB61" s="26"/>
      <c r="QBC61" s="26"/>
      <c r="QBD61" s="26"/>
      <c r="QBE61" s="26"/>
      <c r="QBF61" s="26"/>
      <c r="QBG61" s="26"/>
      <c r="QBH61" s="26"/>
      <c r="QBI61" s="26"/>
      <c r="QBJ61" s="26"/>
      <c r="QBK61" s="26"/>
      <c r="QBL61" s="26"/>
      <c r="QBM61" s="26"/>
      <c r="QBN61" s="26"/>
      <c r="QBO61" s="26"/>
      <c r="QBP61" s="26"/>
      <c r="QBQ61" s="26"/>
      <c r="QBR61" s="26"/>
      <c r="QBS61" s="26"/>
      <c r="QBT61" s="26"/>
      <c r="QBU61" s="26"/>
      <c r="QBV61" s="26"/>
      <c r="QBW61" s="26"/>
      <c r="QBX61" s="26"/>
      <c r="QBY61" s="26"/>
      <c r="QBZ61" s="26"/>
      <c r="QCA61" s="26"/>
      <c r="QCB61" s="26"/>
      <c r="QCC61" s="26"/>
      <c r="QCD61" s="26"/>
      <c r="QCE61" s="26"/>
      <c r="QCF61" s="26"/>
      <c r="QCG61" s="26"/>
      <c r="QCH61" s="26"/>
      <c r="QCI61" s="26"/>
      <c r="QCJ61" s="26"/>
      <c r="QCK61" s="26"/>
      <c r="QCL61" s="26"/>
      <c r="QCM61" s="26"/>
      <c r="QCN61" s="26"/>
      <c r="QCO61" s="26"/>
      <c r="QCP61" s="26"/>
      <c r="QCQ61" s="26"/>
      <c r="QCR61" s="26"/>
      <c r="QCS61" s="26"/>
      <c r="QCT61" s="26"/>
      <c r="QCU61" s="26"/>
      <c r="QCV61" s="26"/>
      <c r="QCW61" s="26"/>
      <c r="QCX61" s="26"/>
      <c r="QCY61" s="26"/>
      <c r="QCZ61" s="26"/>
      <c r="QDA61" s="26"/>
      <c r="QDB61" s="26"/>
      <c r="QDC61" s="26"/>
      <c r="QDD61" s="26"/>
      <c r="QDE61" s="26"/>
      <c r="QDF61" s="26"/>
      <c r="QDG61" s="26"/>
      <c r="QDH61" s="26"/>
      <c r="QDI61" s="26"/>
      <c r="QDJ61" s="26"/>
      <c r="QDK61" s="26"/>
      <c r="QDL61" s="26"/>
      <c r="QDM61" s="26"/>
      <c r="QDN61" s="26"/>
      <c r="QDO61" s="26"/>
      <c r="QDP61" s="26"/>
      <c r="QDQ61" s="26"/>
      <c r="QDR61" s="26"/>
      <c r="QDS61" s="26"/>
      <c r="QDT61" s="26"/>
      <c r="QDU61" s="26"/>
      <c r="QDV61" s="26"/>
      <c r="QDW61" s="26"/>
      <c r="QDX61" s="26"/>
      <c r="QDY61" s="26"/>
      <c r="QDZ61" s="26"/>
      <c r="QEA61" s="26"/>
      <c r="QEB61" s="26"/>
      <c r="QEC61" s="26"/>
      <c r="QED61" s="26"/>
      <c r="QEE61" s="26"/>
      <c r="QEF61" s="26"/>
      <c r="QEG61" s="26"/>
      <c r="QEH61" s="26"/>
      <c r="QEI61" s="26"/>
      <c r="QEJ61" s="26"/>
      <c r="QEK61" s="26"/>
      <c r="QEL61" s="26"/>
      <c r="QEM61" s="26"/>
      <c r="QEN61" s="26"/>
      <c r="QEO61" s="26"/>
      <c r="QEP61" s="26"/>
      <c r="QEQ61" s="26"/>
      <c r="QER61" s="26"/>
      <c r="QES61" s="26"/>
      <c r="QET61" s="26"/>
      <c r="QEU61" s="26"/>
      <c r="QEV61" s="26"/>
      <c r="QEW61" s="26"/>
      <c r="QEX61" s="26"/>
      <c r="QEY61" s="26"/>
      <c r="QEZ61" s="26"/>
      <c r="QFA61" s="26"/>
      <c r="QFB61" s="26"/>
      <c r="QFC61" s="26"/>
      <c r="QFD61" s="26"/>
      <c r="QFE61" s="26"/>
      <c r="QFF61" s="26"/>
      <c r="QFG61" s="26"/>
      <c r="QFH61" s="26"/>
      <c r="QFI61" s="26"/>
      <c r="QFJ61" s="26"/>
      <c r="QFK61" s="26"/>
      <c r="QFL61" s="26"/>
      <c r="QFM61" s="26"/>
      <c r="QFN61" s="26"/>
      <c r="QFO61" s="26"/>
      <c r="QFP61" s="26"/>
      <c r="QFQ61" s="26"/>
      <c r="QFR61" s="26"/>
      <c r="QFS61" s="26"/>
      <c r="QFT61" s="26"/>
      <c r="QFU61" s="26"/>
      <c r="QFV61" s="26"/>
      <c r="QFW61" s="26"/>
      <c r="QFX61" s="26"/>
      <c r="QFY61" s="26"/>
      <c r="QFZ61" s="26"/>
      <c r="QGA61" s="26"/>
      <c r="QGB61" s="26"/>
      <c r="QGC61" s="26"/>
      <c r="QGD61" s="26"/>
      <c r="QGE61" s="26"/>
      <c r="QGF61" s="26"/>
      <c r="QGG61" s="26"/>
      <c r="QGH61" s="26"/>
      <c r="QGI61" s="26"/>
      <c r="QGJ61" s="26"/>
      <c r="QGK61" s="26"/>
      <c r="QGL61" s="26"/>
      <c r="QGM61" s="26"/>
      <c r="QGN61" s="26"/>
      <c r="QGO61" s="26"/>
      <c r="QGP61" s="26"/>
      <c r="QGQ61" s="26"/>
      <c r="QGR61" s="26"/>
      <c r="QGS61" s="26"/>
      <c r="QGT61" s="26"/>
      <c r="QGU61" s="26"/>
      <c r="QGV61" s="26"/>
      <c r="QGW61" s="26"/>
      <c r="QGX61" s="26"/>
      <c r="QGY61" s="26"/>
      <c r="QGZ61" s="26"/>
      <c r="QHA61" s="26"/>
      <c r="QHB61" s="26"/>
      <c r="QHC61" s="26"/>
      <c r="QHD61" s="26"/>
      <c r="QHE61" s="26"/>
      <c r="QHF61" s="26"/>
      <c r="QHG61" s="26"/>
      <c r="QHH61" s="26"/>
      <c r="QHI61" s="26"/>
      <c r="QHJ61" s="26"/>
      <c r="QHK61" s="26"/>
      <c r="QHL61" s="26"/>
      <c r="QHM61" s="26"/>
      <c r="QHN61" s="26"/>
      <c r="QHO61" s="26"/>
      <c r="QHP61" s="26"/>
      <c r="QHQ61" s="26"/>
      <c r="QHR61" s="26"/>
      <c r="QHS61" s="26"/>
      <c r="QHT61" s="26"/>
      <c r="QHU61" s="26"/>
      <c r="QHV61" s="26"/>
      <c r="QHW61" s="26"/>
      <c r="QHX61" s="26"/>
      <c r="QHY61" s="26"/>
      <c r="QHZ61" s="26"/>
      <c r="QIA61" s="26"/>
      <c r="QIB61" s="26"/>
      <c r="QIC61" s="26"/>
      <c r="QID61" s="26"/>
      <c r="QIE61" s="26"/>
      <c r="QIF61" s="26"/>
      <c r="QIG61" s="26"/>
      <c r="QIH61" s="26"/>
      <c r="QII61" s="26"/>
      <c r="QIJ61" s="26"/>
      <c r="QIK61" s="26"/>
      <c r="QIL61" s="26"/>
      <c r="QIM61" s="26"/>
      <c r="QIN61" s="26"/>
      <c r="QIO61" s="26"/>
      <c r="QIP61" s="26"/>
      <c r="QIQ61" s="26"/>
      <c r="QIR61" s="26"/>
      <c r="QIS61" s="26"/>
      <c r="QIT61" s="26"/>
      <c r="QIU61" s="26"/>
      <c r="QIV61" s="26"/>
      <c r="QIW61" s="26"/>
      <c r="QIX61" s="26"/>
      <c r="QIY61" s="26"/>
      <c r="QIZ61" s="26"/>
      <c r="QJA61" s="26"/>
      <c r="QJB61" s="26"/>
      <c r="QJC61" s="26"/>
      <c r="QJD61" s="26"/>
      <c r="QJE61" s="26"/>
      <c r="QJF61" s="26"/>
      <c r="QJG61" s="26"/>
      <c r="QJH61" s="26"/>
      <c r="QJI61" s="26"/>
      <c r="QJJ61" s="26"/>
      <c r="QJK61" s="26"/>
      <c r="QJL61" s="26"/>
      <c r="QJM61" s="26"/>
      <c r="QJN61" s="26"/>
      <c r="QJO61" s="26"/>
      <c r="QJP61" s="26"/>
      <c r="QJQ61" s="26"/>
      <c r="QJR61" s="26"/>
      <c r="QJS61" s="26"/>
      <c r="QJT61" s="26"/>
      <c r="QJU61" s="26"/>
      <c r="QJV61" s="26"/>
      <c r="QJW61" s="26"/>
      <c r="QJX61" s="26"/>
      <c r="QJY61" s="26"/>
      <c r="QJZ61" s="26"/>
      <c r="QKA61" s="26"/>
      <c r="QKB61" s="26"/>
      <c r="QKC61" s="26"/>
      <c r="QKD61" s="26"/>
      <c r="QKE61" s="26"/>
      <c r="QKF61" s="26"/>
      <c r="QKG61" s="26"/>
      <c r="QKH61" s="26"/>
      <c r="QKI61" s="26"/>
      <c r="QKJ61" s="26"/>
      <c r="QKK61" s="26"/>
      <c r="QKL61" s="26"/>
      <c r="QKM61" s="26"/>
      <c r="QKN61" s="26"/>
      <c r="QKO61" s="26"/>
      <c r="QKP61" s="26"/>
      <c r="QKQ61" s="26"/>
      <c r="QKR61" s="26"/>
      <c r="QKS61" s="26"/>
      <c r="QKT61" s="26"/>
      <c r="QKU61" s="26"/>
      <c r="QKV61" s="26"/>
      <c r="QKW61" s="26"/>
      <c r="QKX61" s="26"/>
      <c r="QKY61" s="26"/>
      <c r="QKZ61" s="26"/>
      <c r="QLA61" s="26"/>
      <c r="QLB61" s="26"/>
      <c r="QLC61" s="26"/>
      <c r="QLD61" s="26"/>
      <c r="QLE61" s="26"/>
      <c r="QLF61" s="26"/>
      <c r="QLG61" s="26"/>
      <c r="QLH61" s="26"/>
      <c r="QLI61" s="26"/>
      <c r="QLJ61" s="26"/>
      <c r="QLK61" s="26"/>
      <c r="QLL61" s="26"/>
      <c r="QLM61" s="26"/>
      <c r="QLN61" s="26"/>
      <c r="QLO61" s="26"/>
      <c r="QLP61" s="26"/>
      <c r="QLQ61" s="26"/>
      <c r="QLR61" s="26"/>
      <c r="QLS61" s="26"/>
      <c r="QLT61" s="26"/>
      <c r="QLU61" s="26"/>
      <c r="QLV61" s="26"/>
      <c r="QLW61" s="26"/>
      <c r="QLX61" s="26"/>
      <c r="QLY61" s="26"/>
      <c r="QLZ61" s="26"/>
      <c r="QMA61" s="26"/>
      <c r="QMB61" s="26"/>
      <c r="QMC61" s="26"/>
      <c r="QMD61" s="26"/>
      <c r="QME61" s="26"/>
      <c r="QMF61" s="26"/>
      <c r="QMG61" s="26"/>
      <c r="QMH61" s="26"/>
      <c r="QMI61" s="26"/>
      <c r="QMJ61" s="26"/>
      <c r="QMK61" s="26"/>
      <c r="QML61" s="26"/>
      <c r="QMM61" s="26"/>
      <c r="QMN61" s="26"/>
      <c r="QMO61" s="26"/>
      <c r="QMP61" s="26"/>
      <c r="QMQ61" s="26"/>
      <c r="QMR61" s="26"/>
      <c r="QMS61" s="26"/>
      <c r="QMT61" s="26"/>
      <c r="QMU61" s="26"/>
      <c r="QMV61" s="26"/>
      <c r="QMW61" s="26"/>
      <c r="QMX61" s="26"/>
      <c r="QMY61" s="26"/>
      <c r="QMZ61" s="26"/>
      <c r="QNA61" s="26"/>
      <c r="QNB61" s="26"/>
      <c r="QNC61" s="26"/>
      <c r="QND61" s="26"/>
      <c r="QNE61" s="26"/>
      <c r="QNF61" s="26"/>
      <c r="QNG61" s="26"/>
      <c r="QNH61" s="26"/>
      <c r="QNI61" s="26"/>
      <c r="QNJ61" s="26"/>
      <c r="QNK61" s="26"/>
      <c r="QNL61" s="26"/>
      <c r="QNM61" s="26"/>
      <c r="QNN61" s="26"/>
      <c r="QNO61" s="26"/>
      <c r="QNP61" s="26"/>
      <c r="QNQ61" s="26"/>
      <c r="QNR61" s="26"/>
      <c r="QNS61" s="26"/>
      <c r="QNT61" s="26"/>
      <c r="QNU61" s="26"/>
      <c r="QNV61" s="26"/>
      <c r="QNW61" s="26"/>
      <c r="QNX61" s="26"/>
      <c r="QNY61" s="26"/>
      <c r="QNZ61" s="26"/>
      <c r="QOA61" s="26"/>
      <c r="QOB61" s="26"/>
      <c r="QOC61" s="26"/>
      <c r="QOD61" s="26"/>
      <c r="QOE61" s="26"/>
      <c r="QOF61" s="26"/>
      <c r="QOG61" s="26"/>
      <c r="QOH61" s="26"/>
      <c r="QOI61" s="26"/>
      <c r="QOJ61" s="26"/>
      <c r="QOK61" s="26"/>
      <c r="QOL61" s="26"/>
      <c r="QOM61" s="26"/>
      <c r="QON61" s="26"/>
      <c r="QOO61" s="26"/>
      <c r="QOP61" s="26"/>
      <c r="QOQ61" s="26"/>
      <c r="QOR61" s="26"/>
      <c r="QOS61" s="26"/>
      <c r="QOT61" s="26"/>
      <c r="QOU61" s="26"/>
      <c r="QOV61" s="26"/>
      <c r="QOW61" s="26"/>
      <c r="QOX61" s="26"/>
      <c r="QOY61" s="26"/>
      <c r="QOZ61" s="26"/>
      <c r="QPA61" s="26"/>
      <c r="QPB61" s="26"/>
      <c r="QPC61" s="26"/>
      <c r="QPD61" s="26"/>
      <c r="QPE61" s="26"/>
      <c r="QPF61" s="26"/>
      <c r="QPG61" s="26"/>
      <c r="QPH61" s="26"/>
      <c r="QPI61" s="26"/>
      <c r="QPJ61" s="26"/>
      <c r="QPK61" s="26"/>
      <c r="QPL61" s="26"/>
      <c r="QPM61" s="26"/>
      <c r="QPN61" s="26"/>
      <c r="QPO61" s="26"/>
      <c r="QPP61" s="26"/>
      <c r="QPQ61" s="26"/>
      <c r="QPR61" s="26"/>
      <c r="QPS61" s="26"/>
      <c r="QPT61" s="26"/>
      <c r="QPU61" s="26"/>
      <c r="QPV61" s="26"/>
      <c r="QPW61" s="26"/>
      <c r="QPX61" s="26"/>
      <c r="QPY61" s="26"/>
      <c r="QPZ61" s="26"/>
      <c r="QQA61" s="26"/>
      <c r="QQB61" s="26"/>
      <c r="QQC61" s="26"/>
      <c r="QQD61" s="26"/>
      <c r="QQE61" s="26"/>
      <c r="QQF61" s="26"/>
      <c r="QQG61" s="26"/>
      <c r="QQH61" s="26"/>
      <c r="QQI61" s="26"/>
      <c r="QQJ61" s="26"/>
      <c r="QQK61" s="26"/>
      <c r="QQL61" s="26"/>
      <c r="QQM61" s="26"/>
      <c r="QQN61" s="26"/>
      <c r="QQO61" s="26"/>
      <c r="QQP61" s="26"/>
      <c r="QQQ61" s="26"/>
      <c r="QQR61" s="26"/>
      <c r="QQS61" s="26"/>
      <c r="QQT61" s="26"/>
      <c r="QQU61" s="26"/>
      <c r="QQV61" s="26"/>
      <c r="QQW61" s="26"/>
      <c r="QQX61" s="26"/>
      <c r="QQY61" s="26"/>
      <c r="QQZ61" s="26"/>
      <c r="QRA61" s="26"/>
      <c r="QRB61" s="26"/>
      <c r="QRC61" s="26"/>
      <c r="QRD61" s="26"/>
      <c r="QRE61" s="26"/>
      <c r="QRF61" s="26"/>
      <c r="QRG61" s="26"/>
      <c r="QRH61" s="26"/>
      <c r="QRI61" s="26"/>
      <c r="QRJ61" s="26"/>
      <c r="QRK61" s="26"/>
      <c r="QRL61" s="26"/>
      <c r="QRM61" s="26"/>
      <c r="QRN61" s="26"/>
      <c r="QRO61" s="26"/>
      <c r="QRP61" s="26"/>
      <c r="QRQ61" s="26"/>
      <c r="QRR61" s="26"/>
      <c r="QRS61" s="26"/>
      <c r="QRT61" s="26"/>
      <c r="QRU61" s="26"/>
      <c r="QRV61" s="26"/>
      <c r="QRW61" s="26"/>
      <c r="QRX61" s="26"/>
      <c r="QRY61" s="26"/>
      <c r="QRZ61" s="26"/>
      <c r="QSA61" s="26"/>
      <c r="QSB61" s="26"/>
      <c r="QSC61" s="26"/>
      <c r="QSD61" s="26"/>
      <c r="QSE61" s="26"/>
      <c r="QSF61" s="26"/>
      <c r="QSG61" s="26"/>
      <c r="QSH61" s="26"/>
      <c r="QSI61" s="26"/>
      <c r="QSJ61" s="26"/>
      <c r="QSK61" s="26"/>
      <c r="QSL61" s="26"/>
      <c r="QSM61" s="26"/>
      <c r="QSN61" s="26"/>
      <c r="QSO61" s="26"/>
      <c r="QSP61" s="26"/>
      <c r="QSQ61" s="26"/>
      <c r="QSR61" s="26"/>
      <c r="QSS61" s="26"/>
      <c r="QST61" s="26"/>
      <c r="QSU61" s="26"/>
      <c r="QSV61" s="26"/>
      <c r="QSW61" s="26"/>
      <c r="QSX61" s="26"/>
      <c r="QSY61" s="26"/>
      <c r="QSZ61" s="26"/>
      <c r="QTA61" s="26"/>
      <c r="QTB61" s="26"/>
      <c r="QTC61" s="26"/>
      <c r="QTD61" s="26"/>
      <c r="QTE61" s="26"/>
      <c r="QTF61" s="26"/>
      <c r="QTG61" s="26"/>
      <c r="QTH61" s="26"/>
      <c r="QTI61" s="26"/>
      <c r="QTJ61" s="26"/>
      <c r="QTK61" s="26"/>
      <c r="QTL61" s="26"/>
      <c r="QTM61" s="26"/>
      <c r="QTN61" s="26"/>
      <c r="QTO61" s="26"/>
      <c r="QTP61" s="26"/>
      <c r="QTQ61" s="26"/>
      <c r="QTR61" s="26"/>
      <c r="QTS61" s="26"/>
      <c r="QTT61" s="26"/>
      <c r="QTU61" s="26"/>
      <c r="QTV61" s="26"/>
      <c r="QTW61" s="26"/>
      <c r="QTX61" s="26"/>
      <c r="QTY61" s="26"/>
      <c r="QTZ61" s="26"/>
      <c r="QUA61" s="26"/>
      <c r="QUB61" s="26"/>
      <c r="QUC61" s="26"/>
      <c r="QUD61" s="26"/>
      <c r="QUE61" s="26"/>
      <c r="QUF61" s="26"/>
      <c r="QUG61" s="26"/>
      <c r="QUH61" s="26"/>
      <c r="QUI61" s="26"/>
      <c r="QUJ61" s="26"/>
      <c r="QUK61" s="26"/>
      <c r="QUL61" s="26"/>
      <c r="QUM61" s="26"/>
      <c r="QUN61" s="26"/>
      <c r="QUO61" s="26"/>
      <c r="QUP61" s="26"/>
      <c r="QUQ61" s="26"/>
      <c r="QUR61" s="26"/>
      <c r="QUS61" s="26"/>
      <c r="QUT61" s="26"/>
      <c r="QUU61" s="26"/>
      <c r="QUV61" s="26"/>
      <c r="QUW61" s="26"/>
      <c r="QUX61" s="26"/>
      <c r="QUY61" s="26"/>
      <c r="QUZ61" s="26"/>
      <c r="QVA61" s="26"/>
      <c r="QVB61" s="26"/>
      <c r="QVC61" s="26"/>
      <c r="QVD61" s="26"/>
      <c r="QVE61" s="26"/>
      <c r="QVF61" s="26"/>
      <c r="QVG61" s="26"/>
      <c r="QVH61" s="26"/>
      <c r="QVI61" s="26"/>
      <c r="QVJ61" s="26"/>
      <c r="QVK61" s="26"/>
      <c r="QVL61" s="26"/>
      <c r="QVM61" s="26"/>
      <c r="QVN61" s="26"/>
      <c r="QVO61" s="26"/>
      <c r="QVP61" s="26"/>
      <c r="QVQ61" s="26"/>
      <c r="QVR61" s="26"/>
      <c r="QVS61" s="26"/>
      <c r="QVT61" s="26"/>
      <c r="QVU61" s="26"/>
      <c r="QVV61" s="26"/>
      <c r="QVW61" s="26"/>
      <c r="QVX61" s="26"/>
      <c r="QVY61" s="26"/>
      <c r="QVZ61" s="26"/>
      <c r="QWA61" s="26"/>
      <c r="QWB61" s="26"/>
      <c r="QWC61" s="26"/>
      <c r="QWD61" s="26"/>
      <c r="QWE61" s="26"/>
      <c r="QWF61" s="26"/>
      <c r="QWG61" s="26"/>
      <c r="QWH61" s="26"/>
      <c r="QWI61" s="26"/>
      <c r="QWJ61" s="26"/>
      <c r="QWK61" s="26"/>
      <c r="QWL61" s="26"/>
      <c r="QWM61" s="26"/>
      <c r="QWN61" s="26"/>
      <c r="QWO61" s="26"/>
      <c r="QWP61" s="26"/>
      <c r="QWQ61" s="26"/>
      <c r="QWR61" s="26"/>
      <c r="QWS61" s="26"/>
      <c r="QWT61" s="26"/>
      <c r="QWU61" s="26"/>
      <c r="QWV61" s="26"/>
      <c r="QWW61" s="26"/>
      <c r="QWX61" s="26"/>
      <c r="QWY61" s="26"/>
      <c r="QWZ61" s="26"/>
      <c r="QXA61" s="26"/>
      <c r="QXB61" s="26"/>
      <c r="QXC61" s="26"/>
      <c r="QXD61" s="26"/>
      <c r="QXE61" s="26"/>
      <c r="QXF61" s="26"/>
      <c r="QXG61" s="26"/>
      <c r="QXH61" s="26"/>
      <c r="QXI61" s="26"/>
      <c r="QXJ61" s="26"/>
      <c r="QXK61" s="26"/>
      <c r="QXL61" s="26"/>
      <c r="QXM61" s="26"/>
      <c r="QXN61" s="26"/>
      <c r="QXO61" s="26"/>
      <c r="QXP61" s="26"/>
      <c r="QXQ61" s="26"/>
      <c r="QXR61" s="26"/>
      <c r="QXS61" s="26"/>
      <c r="QXT61" s="26"/>
      <c r="QXU61" s="26"/>
      <c r="QXV61" s="26"/>
      <c r="QXW61" s="26"/>
      <c r="QXX61" s="26"/>
      <c r="QXY61" s="26"/>
      <c r="QXZ61" s="26"/>
      <c r="QYA61" s="26"/>
      <c r="QYB61" s="26"/>
      <c r="QYC61" s="26"/>
      <c r="QYD61" s="26"/>
      <c r="QYE61" s="26"/>
      <c r="QYF61" s="26"/>
      <c r="QYG61" s="26"/>
      <c r="QYH61" s="26"/>
      <c r="QYI61" s="26"/>
      <c r="QYJ61" s="26"/>
      <c r="QYK61" s="26"/>
      <c r="QYL61" s="26"/>
      <c r="QYM61" s="26"/>
      <c r="QYN61" s="26"/>
      <c r="QYO61" s="26"/>
      <c r="QYP61" s="26"/>
      <c r="QYQ61" s="26"/>
      <c r="QYR61" s="26"/>
      <c r="QYS61" s="26"/>
      <c r="QYT61" s="26"/>
      <c r="QYU61" s="26"/>
      <c r="QYV61" s="26"/>
      <c r="QYW61" s="26"/>
      <c r="QYX61" s="26"/>
      <c r="QYY61" s="26"/>
      <c r="QYZ61" s="26"/>
      <c r="QZA61" s="26"/>
      <c r="QZB61" s="26"/>
      <c r="QZC61" s="26"/>
      <c r="QZD61" s="26"/>
      <c r="QZE61" s="26"/>
      <c r="QZF61" s="26"/>
      <c r="QZG61" s="26"/>
      <c r="QZH61" s="26"/>
      <c r="QZI61" s="26"/>
      <c r="QZJ61" s="26"/>
      <c r="QZK61" s="26"/>
      <c r="QZL61" s="26"/>
      <c r="QZM61" s="26"/>
      <c r="QZN61" s="26"/>
      <c r="QZO61" s="26"/>
      <c r="QZP61" s="26"/>
      <c r="QZQ61" s="26"/>
      <c r="QZR61" s="26"/>
      <c r="QZS61" s="26"/>
      <c r="QZT61" s="26"/>
      <c r="QZU61" s="26"/>
      <c r="QZV61" s="26"/>
      <c r="QZW61" s="26"/>
      <c r="QZX61" s="26"/>
      <c r="QZY61" s="26"/>
      <c r="QZZ61" s="26"/>
      <c r="RAA61" s="26"/>
      <c r="RAB61" s="26"/>
      <c r="RAC61" s="26"/>
      <c r="RAD61" s="26"/>
      <c r="RAE61" s="26"/>
      <c r="RAF61" s="26"/>
      <c r="RAG61" s="26"/>
      <c r="RAH61" s="26"/>
      <c r="RAI61" s="26"/>
      <c r="RAJ61" s="26"/>
      <c r="RAK61" s="26"/>
      <c r="RAL61" s="26"/>
      <c r="RAM61" s="26"/>
      <c r="RAN61" s="26"/>
      <c r="RAO61" s="26"/>
      <c r="RAP61" s="26"/>
      <c r="RAQ61" s="26"/>
      <c r="RAR61" s="26"/>
      <c r="RAS61" s="26"/>
      <c r="RAT61" s="26"/>
      <c r="RAU61" s="26"/>
      <c r="RAV61" s="26"/>
      <c r="RAW61" s="26"/>
      <c r="RAX61" s="26"/>
      <c r="RAY61" s="26"/>
      <c r="RAZ61" s="26"/>
      <c r="RBA61" s="26"/>
      <c r="RBB61" s="26"/>
      <c r="RBC61" s="26"/>
      <c r="RBD61" s="26"/>
      <c r="RBE61" s="26"/>
      <c r="RBF61" s="26"/>
      <c r="RBG61" s="26"/>
      <c r="RBH61" s="26"/>
      <c r="RBI61" s="26"/>
      <c r="RBJ61" s="26"/>
      <c r="RBK61" s="26"/>
      <c r="RBL61" s="26"/>
      <c r="RBM61" s="26"/>
      <c r="RBN61" s="26"/>
      <c r="RBO61" s="26"/>
      <c r="RBP61" s="26"/>
      <c r="RBQ61" s="26"/>
      <c r="RBR61" s="26"/>
      <c r="RBS61" s="26"/>
      <c r="RBT61" s="26"/>
      <c r="RBU61" s="26"/>
      <c r="RBV61" s="26"/>
      <c r="RBW61" s="26"/>
      <c r="RBX61" s="26"/>
      <c r="RBY61" s="26"/>
      <c r="RBZ61" s="26"/>
      <c r="RCA61" s="26"/>
      <c r="RCB61" s="26"/>
      <c r="RCC61" s="26"/>
      <c r="RCD61" s="26"/>
      <c r="RCE61" s="26"/>
      <c r="RCF61" s="26"/>
      <c r="RCG61" s="26"/>
      <c r="RCH61" s="26"/>
      <c r="RCI61" s="26"/>
      <c r="RCJ61" s="26"/>
      <c r="RCK61" s="26"/>
      <c r="RCL61" s="26"/>
      <c r="RCM61" s="26"/>
      <c r="RCN61" s="26"/>
      <c r="RCO61" s="26"/>
      <c r="RCP61" s="26"/>
      <c r="RCQ61" s="26"/>
      <c r="RCR61" s="26"/>
      <c r="RCS61" s="26"/>
      <c r="RCT61" s="26"/>
      <c r="RCU61" s="26"/>
      <c r="RCV61" s="26"/>
      <c r="RCW61" s="26"/>
      <c r="RCX61" s="26"/>
      <c r="RCY61" s="26"/>
      <c r="RCZ61" s="26"/>
      <c r="RDA61" s="26"/>
      <c r="RDB61" s="26"/>
      <c r="RDC61" s="26"/>
      <c r="RDD61" s="26"/>
      <c r="RDE61" s="26"/>
      <c r="RDF61" s="26"/>
      <c r="RDG61" s="26"/>
      <c r="RDH61" s="26"/>
      <c r="RDI61" s="26"/>
      <c r="RDJ61" s="26"/>
      <c r="RDK61" s="26"/>
      <c r="RDL61" s="26"/>
      <c r="RDM61" s="26"/>
      <c r="RDN61" s="26"/>
      <c r="RDO61" s="26"/>
      <c r="RDP61" s="26"/>
      <c r="RDQ61" s="26"/>
      <c r="RDR61" s="26"/>
      <c r="RDS61" s="26"/>
      <c r="RDT61" s="26"/>
      <c r="RDU61" s="26"/>
      <c r="RDV61" s="26"/>
      <c r="RDW61" s="26"/>
      <c r="RDX61" s="26"/>
      <c r="RDY61" s="26"/>
      <c r="RDZ61" s="26"/>
      <c r="REA61" s="26"/>
      <c r="REB61" s="26"/>
      <c r="REC61" s="26"/>
      <c r="RED61" s="26"/>
      <c r="REE61" s="26"/>
      <c r="REF61" s="26"/>
      <c r="REG61" s="26"/>
      <c r="REH61" s="26"/>
      <c r="REI61" s="26"/>
      <c r="REJ61" s="26"/>
      <c r="REK61" s="26"/>
      <c r="REL61" s="26"/>
      <c r="REM61" s="26"/>
      <c r="REN61" s="26"/>
      <c r="REO61" s="26"/>
      <c r="REP61" s="26"/>
      <c r="REQ61" s="26"/>
      <c r="RER61" s="26"/>
      <c r="RES61" s="26"/>
      <c r="RET61" s="26"/>
      <c r="REU61" s="26"/>
      <c r="REV61" s="26"/>
      <c r="REW61" s="26"/>
      <c r="REX61" s="26"/>
      <c r="REY61" s="26"/>
      <c r="REZ61" s="26"/>
      <c r="RFA61" s="26"/>
      <c r="RFB61" s="26"/>
      <c r="RFC61" s="26"/>
      <c r="RFD61" s="26"/>
      <c r="RFE61" s="26"/>
      <c r="RFF61" s="26"/>
      <c r="RFG61" s="26"/>
      <c r="RFH61" s="26"/>
      <c r="RFI61" s="26"/>
      <c r="RFJ61" s="26"/>
      <c r="RFK61" s="26"/>
      <c r="RFL61" s="26"/>
      <c r="RFM61" s="26"/>
      <c r="RFN61" s="26"/>
      <c r="RFO61" s="26"/>
      <c r="RFP61" s="26"/>
      <c r="RFQ61" s="26"/>
      <c r="RFR61" s="26"/>
      <c r="RFS61" s="26"/>
      <c r="RFT61" s="26"/>
      <c r="RFU61" s="26"/>
      <c r="RFV61" s="26"/>
      <c r="RFW61" s="26"/>
      <c r="RFX61" s="26"/>
      <c r="RFY61" s="26"/>
      <c r="RFZ61" s="26"/>
      <c r="RGA61" s="26"/>
      <c r="RGB61" s="26"/>
      <c r="RGC61" s="26"/>
      <c r="RGD61" s="26"/>
      <c r="RGE61" s="26"/>
      <c r="RGF61" s="26"/>
      <c r="RGG61" s="26"/>
      <c r="RGH61" s="26"/>
      <c r="RGI61" s="26"/>
      <c r="RGJ61" s="26"/>
      <c r="RGK61" s="26"/>
      <c r="RGL61" s="26"/>
      <c r="RGM61" s="26"/>
      <c r="RGN61" s="26"/>
      <c r="RGO61" s="26"/>
      <c r="RGP61" s="26"/>
      <c r="RGQ61" s="26"/>
      <c r="RGR61" s="26"/>
      <c r="RGS61" s="26"/>
      <c r="RGT61" s="26"/>
      <c r="RGU61" s="26"/>
      <c r="RGV61" s="26"/>
      <c r="RGW61" s="26"/>
      <c r="RGX61" s="26"/>
      <c r="RGY61" s="26"/>
      <c r="RGZ61" s="26"/>
      <c r="RHA61" s="26"/>
      <c r="RHB61" s="26"/>
      <c r="RHC61" s="26"/>
      <c r="RHD61" s="26"/>
      <c r="RHE61" s="26"/>
      <c r="RHF61" s="26"/>
      <c r="RHG61" s="26"/>
      <c r="RHH61" s="26"/>
      <c r="RHI61" s="26"/>
      <c r="RHJ61" s="26"/>
      <c r="RHK61" s="26"/>
      <c r="RHL61" s="26"/>
      <c r="RHM61" s="26"/>
      <c r="RHN61" s="26"/>
      <c r="RHO61" s="26"/>
      <c r="RHP61" s="26"/>
      <c r="RHQ61" s="26"/>
      <c r="RHR61" s="26"/>
      <c r="RHS61" s="26"/>
      <c r="RHT61" s="26"/>
      <c r="RHU61" s="26"/>
      <c r="RHV61" s="26"/>
      <c r="RHW61" s="26"/>
      <c r="RHX61" s="26"/>
      <c r="RHY61" s="26"/>
      <c r="RHZ61" s="26"/>
      <c r="RIA61" s="26"/>
      <c r="RIB61" s="26"/>
      <c r="RIC61" s="26"/>
      <c r="RID61" s="26"/>
      <c r="RIE61" s="26"/>
      <c r="RIF61" s="26"/>
      <c r="RIG61" s="26"/>
      <c r="RIH61" s="26"/>
      <c r="RII61" s="26"/>
      <c r="RIJ61" s="26"/>
      <c r="RIK61" s="26"/>
      <c r="RIL61" s="26"/>
      <c r="RIM61" s="26"/>
      <c r="RIN61" s="26"/>
      <c r="RIO61" s="26"/>
      <c r="RIP61" s="26"/>
      <c r="RIQ61" s="26"/>
      <c r="RIR61" s="26"/>
      <c r="RIS61" s="26"/>
      <c r="RIT61" s="26"/>
      <c r="RIU61" s="26"/>
      <c r="RIV61" s="26"/>
      <c r="RIW61" s="26"/>
      <c r="RIX61" s="26"/>
      <c r="RIY61" s="26"/>
      <c r="RIZ61" s="26"/>
      <c r="RJA61" s="26"/>
      <c r="RJB61" s="26"/>
      <c r="RJC61" s="26"/>
      <c r="RJD61" s="26"/>
      <c r="RJE61" s="26"/>
      <c r="RJF61" s="26"/>
      <c r="RJG61" s="26"/>
      <c r="RJH61" s="26"/>
      <c r="RJI61" s="26"/>
      <c r="RJJ61" s="26"/>
      <c r="RJK61" s="26"/>
      <c r="RJL61" s="26"/>
      <c r="RJM61" s="26"/>
      <c r="RJN61" s="26"/>
      <c r="RJO61" s="26"/>
      <c r="RJP61" s="26"/>
      <c r="RJQ61" s="26"/>
      <c r="RJR61" s="26"/>
      <c r="RJS61" s="26"/>
      <c r="RJT61" s="26"/>
      <c r="RJU61" s="26"/>
      <c r="RJV61" s="26"/>
      <c r="RJW61" s="26"/>
      <c r="RJX61" s="26"/>
      <c r="RJY61" s="26"/>
      <c r="RJZ61" s="26"/>
      <c r="RKA61" s="26"/>
      <c r="RKB61" s="26"/>
      <c r="RKC61" s="26"/>
      <c r="RKD61" s="26"/>
      <c r="RKE61" s="26"/>
      <c r="RKF61" s="26"/>
      <c r="RKG61" s="26"/>
      <c r="RKH61" s="26"/>
      <c r="RKI61" s="26"/>
      <c r="RKJ61" s="26"/>
      <c r="RKK61" s="26"/>
      <c r="RKL61" s="26"/>
      <c r="RKM61" s="26"/>
      <c r="RKN61" s="26"/>
      <c r="RKO61" s="26"/>
      <c r="RKP61" s="26"/>
      <c r="RKQ61" s="26"/>
      <c r="RKR61" s="26"/>
      <c r="RKS61" s="26"/>
      <c r="RKT61" s="26"/>
      <c r="RKU61" s="26"/>
      <c r="RKV61" s="26"/>
      <c r="RKW61" s="26"/>
      <c r="RKX61" s="26"/>
      <c r="RKY61" s="26"/>
      <c r="RKZ61" s="26"/>
      <c r="RLA61" s="26"/>
      <c r="RLB61" s="26"/>
      <c r="RLC61" s="26"/>
      <c r="RLD61" s="26"/>
      <c r="RLE61" s="26"/>
      <c r="RLF61" s="26"/>
      <c r="RLG61" s="26"/>
      <c r="RLH61" s="26"/>
      <c r="RLI61" s="26"/>
      <c r="RLJ61" s="26"/>
      <c r="RLK61" s="26"/>
      <c r="RLL61" s="26"/>
      <c r="RLM61" s="26"/>
      <c r="RLN61" s="26"/>
      <c r="RLO61" s="26"/>
      <c r="RLP61" s="26"/>
      <c r="RLQ61" s="26"/>
      <c r="RLR61" s="26"/>
      <c r="RLS61" s="26"/>
      <c r="RLT61" s="26"/>
      <c r="RLU61" s="26"/>
      <c r="RLV61" s="26"/>
      <c r="RLW61" s="26"/>
      <c r="RLX61" s="26"/>
      <c r="RLY61" s="26"/>
      <c r="RLZ61" s="26"/>
      <c r="RMA61" s="26"/>
      <c r="RMB61" s="26"/>
      <c r="RMC61" s="26"/>
      <c r="RMD61" s="26"/>
      <c r="RME61" s="26"/>
      <c r="RMF61" s="26"/>
      <c r="RMG61" s="26"/>
      <c r="RMH61" s="26"/>
      <c r="RMI61" s="26"/>
      <c r="RMJ61" s="26"/>
      <c r="RMK61" s="26"/>
      <c r="RML61" s="26"/>
      <c r="RMM61" s="26"/>
      <c r="RMN61" s="26"/>
      <c r="RMO61" s="26"/>
      <c r="RMP61" s="26"/>
      <c r="RMQ61" s="26"/>
      <c r="RMR61" s="26"/>
      <c r="RMS61" s="26"/>
      <c r="RMT61" s="26"/>
      <c r="RMU61" s="26"/>
      <c r="RMV61" s="26"/>
      <c r="RMW61" s="26"/>
      <c r="RMX61" s="26"/>
      <c r="RMY61" s="26"/>
      <c r="RMZ61" s="26"/>
      <c r="RNA61" s="26"/>
      <c r="RNB61" s="26"/>
      <c r="RNC61" s="26"/>
      <c r="RND61" s="26"/>
      <c r="RNE61" s="26"/>
      <c r="RNF61" s="26"/>
      <c r="RNG61" s="26"/>
      <c r="RNH61" s="26"/>
      <c r="RNI61" s="26"/>
      <c r="RNJ61" s="26"/>
      <c r="RNK61" s="26"/>
      <c r="RNL61" s="26"/>
      <c r="RNM61" s="26"/>
      <c r="RNN61" s="26"/>
      <c r="RNO61" s="26"/>
      <c r="RNP61" s="26"/>
      <c r="RNQ61" s="26"/>
      <c r="RNR61" s="26"/>
      <c r="RNS61" s="26"/>
      <c r="RNT61" s="26"/>
      <c r="RNU61" s="26"/>
      <c r="RNV61" s="26"/>
      <c r="RNW61" s="26"/>
      <c r="RNX61" s="26"/>
      <c r="RNY61" s="26"/>
      <c r="RNZ61" s="26"/>
      <c r="ROA61" s="26"/>
      <c r="ROB61" s="26"/>
      <c r="ROC61" s="26"/>
      <c r="ROD61" s="26"/>
      <c r="ROE61" s="26"/>
      <c r="ROF61" s="26"/>
      <c r="ROG61" s="26"/>
      <c r="ROH61" s="26"/>
      <c r="ROI61" s="26"/>
      <c r="ROJ61" s="26"/>
      <c r="ROK61" s="26"/>
      <c r="ROL61" s="26"/>
      <c r="ROM61" s="26"/>
      <c r="RON61" s="26"/>
      <c r="ROO61" s="26"/>
      <c r="ROP61" s="26"/>
      <c r="ROQ61" s="26"/>
      <c r="ROR61" s="26"/>
      <c r="ROS61" s="26"/>
      <c r="ROT61" s="26"/>
      <c r="ROU61" s="26"/>
      <c r="ROV61" s="26"/>
      <c r="ROW61" s="26"/>
      <c r="ROX61" s="26"/>
      <c r="ROY61" s="26"/>
      <c r="ROZ61" s="26"/>
      <c r="RPA61" s="26"/>
      <c r="RPB61" s="26"/>
      <c r="RPC61" s="26"/>
      <c r="RPD61" s="26"/>
      <c r="RPE61" s="26"/>
      <c r="RPF61" s="26"/>
      <c r="RPG61" s="26"/>
      <c r="RPH61" s="26"/>
      <c r="RPI61" s="26"/>
      <c r="RPJ61" s="26"/>
      <c r="RPK61" s="26"/>
      <c r="RPL61" s="26"/>
      <c r="RPM61" s="26"/>
      <c r="RPN61" s="26"/>
      <c r="RPO61" s="26"/>
      <c r="RPP61" s="26"/>
      <c r="RPQ61" s="26"/>
      <c r="RPR61" s="26"/>
      <c r="RPS61" s="26"/>
      <c r="RPT61" s="26"/>
      <c r="RPU61" s="26"/>
      <c r="RPV61" s="26"/>
      <c r="RPW61" s="26"/>
      <c r="RPX61" s="26"/>
      <c r="RPY61" s="26"/>
      <c r="RPZ61" s="26"/>
      <c r="RQA61" s="26"/>
      <c r="RQB61" s="26"/>
      <c r="RQC61" s="26"/>
      <c r="RQD61" s="26"/>
      <c r="RQE61" s="26"/>
      <c r="RQF61" s="26"/>
      <c r="RQG61" s="26"/>
      <c r="RQH61" s="26"/>
      <c r="RQI61" s="26"/>
      <c r="RQJ61" s="26"/>
      <c r="RQK61" s="26"/>
      <c r="RQL61" s="26"/>
      <c r="RQM61" s="26"/>
      <c r="RQN61" s="26"/>
      <c r="RQO61" s="26"/>
      <c r="RQP61" s="26"/>
      <c r="RQQ61" s="26"/>
      <c r="RQR61" s="26"/>
      <c r="RQS61" s="26"/>
      <c r="RQT61" s="26"/>
      <c r="RQU61" s="26"/>
      <c r="RQV61" s="26"/>
      <c r="RQW61" s="26"/>
      <c r="RQX61" s="26"/>
      <c r="RQY61" s="26"/>
      <c r="RQZ61" s="26"/>
      <c r="RRA61" s="26"/>
      <c r="RRB61" s="26"/>
      <c r="RRC61" s="26"/>
      <c r="RRD61" s="26"/>
      <c r="RRE61" s="26"/>
      <c r="RRF61" s="26"/>
      <c r="RRG61" s="26"/>
      <c r="RRH61" s="26"/>
      <c r="RRI61" s="26"/>
      <c r="RRJ61" s="26"/>
      <c r="RRK61" s="26"/>
      <c r="RRL61" s="26"/>
      <c r="RRM61" s="26"/>
      <c r="RRN61" s="26"/>
      <c r="RRO61" s="26"/>
      <c r="RRP61" s="26"/>
      <c r="RRQ61" s="26"/>
      <c r="RRR61" s="26"/>
      <c r="RRS61" s="26"/>
      <c r="RRT61" s="26"/>
      <c r="RRU61" s="26"/>
      <c r="RRV61" s="26"/>
      <c r="RRW61" s="26"/>
      <c r="RRX61" s="26"/>
      <c r="RRY61" s="26"/>
      <c r="RRZ61" s="26"/>
      <c r="RSA61" s="26"/>
      <c r="RSB61" s="26"/>
      <c r="RSC61" s="26"/>
      <c r="RSD61" s="26"/>
      <c r="RSE61" s="26"/>
      <c r="RSF61" s="26"/>
      <c r="RSG61" s="26"/>
      <c r="RSH61" s="26"/>
      <c r="RSI61" s="26"/>
      <c r="RSJ61" s="26"/>
      <c r="RSK61" s="26"/>
      <c r="RSL61" s="26"/>
      <c r="RSM61" s="26"/>
      <c r="RSN61" s="26"/>
      <c r="RSO61" s="26"/>
      <c r="RSP61" s="26"/>
      <c r="RSQ61" s="26"/>
      <c r="RSR61" s="26"/>
      <c r="RSS61" s="26"/>
      <c r="RST61" s="26"/>
      <c r="RSU61" s="26"/>
      <c r="RSV61" s="26"/>
      <c r="RSW61" s="26"/>
      <c r="RSX61" s="26"/>
      <c r="RSY61" s="26"/>
      <c r="RSZ61" s="26"/>
      <c r="RTA61" s="26"/>
      <c r="RTB61" s="26"/>
      <c r="RTC61" s="26"/>
      <c r="RTD61" s="26"/>
      <c r="RTE61" s="26"/>
      <c r="RTF61" s="26"/>
      <c r="RTG61" s="26"/>
      <c r="RTH61" s="26"/>
      <c r="RTI61" s="26"/>
      <c r="RTJ61" s="26"/>
      <c r="RTK61" s="26"/>
      <c r="RTL61" s="26"/>
      <c r="RTM61" s="26"/>
      <c r="RTN61" s="26"/>
      <c r="RTO61" s="26"/>
      <c r="RTP61" s="26"/>
      <c r="RTQ61" s="26"/>
      <c r="RTR61" s="26"/>
      <c r="RTS61" s="26"/>
      <c r="RTT61" s="26"/>
      <c r="RTU61" s="26"/>
      <c r="RTV61" s="26"/>
      <c r="RTW61" s="26"/>
      <c r="RTX61" s="26"/>
      <c r="RTY61" s="26"/>
      <c r="RTZ61" s="26"/>
      <c r="RUA61" s="26"/>
      <c r="RUB61" s="26"/>
      <c r="RUC61" s="26"/>
      <c r="RUD61" s="26"/>
      <c r="RUE61" s="26"/>
      <c r="RUF61" s="26"/>
      <c r="RUG61" s="26"/>
      <c r="RUH61" s="26"/>
      <c r="RUI61" s="26"/>
      <c r="RUJ61" s="26"/>
      <c r="RUK61" s="26"/>
      <c r="RUL61" s="26"/>
      <c r="RUM61" s="26"/>
      <c r="RUN61" s="26"/>
      <c r="RUO61" s="26"/>
      <c r="RUP61" s="26"/>
      <c r="RUQ61" s="26"/>
      <c r="RUR61" s="26"/>
      <c r="RUS61" s="26"/>
      <c r="RUT61" s="26"/>
      <c r="RUU61" s="26"/>
      <c r="RUV61" s="26"/>
      <c r="RUW61" s="26"/>
      <c r="RUX61" s="26"/>
      <c r="RUY61" s="26"/>
      <c r="RUZ61" s="26"/>
      <c r="RVA61" s="26"/>
      <c r="RVB61" s="26"/>
      <c r="RVC61" s="26"/>
      <c r="RVD61" s="26"/>
      <c r="RVE61" s="26"/>
      <c r="RVF61" s="26"/>
      <c r="RVG61" s="26"/>
      <c r="RVH61" s="26"/>
      <c r="RVI61" s="26"/>
      <c r="RVJ61" s="26"/>
      <c r="RVK61" s="26"/>
      <c r="RVL61" s="26"/>
      <c r="RVM61" s="26"/>
      <c r="RVN61" s="26"/>
      <c r="RVO61" s="26"/>
      <c r="RVP61" s="26"/>
      <c r="RVQ61" s="26"/>
      <c r="RVR61" s="26"/>
      <c r="RVS61" s="26"/>
      <c r="RVT61" s="26"/>
      <c r="RVU61" s="26"/>
      <c r="RVV61" s="26"/>
      <c r="RVW61" s="26"/>
      <c r="RVX61" s="26"/>
      <c r="RVY61" s="26"/>
      <c r="RVZ61" s="26"/>
      <c r="RWA61" s="26"/>
      <c r="RWB61" s="26"/>
      <c r="RWC61" s="26"/>
      <c r="RWD61" s="26"/>
      <c r="RWE61" s="26"/>
      <c r="RWF61" s="26"/>
      <c r="RWG61" s="26"/>
      <c r="RWH61" s="26"/>
      <c r="RWI61" s="26"/>
      <c r="RWJ61" s="26"/>
      <c r="RWK61" s="26"/>
      <c r="RWL61" s="26"/>
      <c r="RWM61" s="26"/>
      <c r="RWN61" s="26"/>
      <c r="RWO61" s="26"/>
      <c r="RWP61" s="26"/>
      <c r="RWQ61" s="26"/>
      <c r="RWR61" s="26"/>
      <c r="RWS61" s="26"/>
      <c r="RWT61" s="26"/>
      <c r="RWU61" s="26"/>
      <c r="RWV61" s="26"/>
      <c r="RWW61" s="26"/>
      <c r="RWX61" s="26"/>
      <c r="RWY61" s="26"/>
      <c r="RWZ61" s="26"/>
      <c r="RXA61" s="26"/>
      <c r="RXB61" s="26"/>
      <c r="RXC61" s="26"/>
      <c r="RXD61" s="26"/>
      <c r="RXE61" s="26"/>
      <c r="RXF61" s="26"/>
      <c r="RXG61" s="26"/>
      <c r="RXH61" s="26"/>
      <c r="RXI61" s="26"/>
      <c r="RXJ61" s="26"/>
      <c r="RXK61" s="26"/>
      <c r="RXL61" s="26"/>
      <c r="RXM61" s="26"/>
      <c r="RXN61" s="26"/>
      <c r="RXO61" s="26"/>
      <c r="RXP61" s="26"/>
      <c r="RXQ61" s="26"/>
      <c r="RXR61" s="26"/>
      <c r="RXS61" s="26"/>
      <c r="RXT61" s="26"/>
      <c r="RXU61" s="26"/>
      <c r="RXV61" s="26"/>
      <c r="RXW61" s="26"/>
      <c r="RXX61" s="26"/>
      <c r="RXY61" s="26"/>
      <c r="RXZ61" s="26"/>
      <c r="RYA61" s="26"/>
      <c r="RYB61" s="26"/>
      <c r="RYC61" s="26"/>
      <c r="RYD61" s="26"/>
      <c r="RYE61" s="26"/>
      <c r="RYF61" s="26"/>
      <c r="RYG61" s="26"/>
      <c r="RYH61" s="26"/>
      <c r="RYI61" s="26"/>
      <c r="RYJ61" s="26"/>
      <c r="RYK61" s="26"/>
      <c r="RYL61" s="26"/>
      <c r="RYM61" s="26"/>
      <c r="RYN61" s="26"/>
      <c r="RYO61" s="26"/>
      <c r="RYP61" s="26"/>
      <c r="RYQ61" s="26"/>
      <c r="RYR61" s="26"/>
      <c r="RYS61" s="26"/>
      <c r="RYT61" s="26"/>
      <c r="RYU61" s="26"/>
      <c r="RYV61" s="26"/>
      <c r="RYW61" s="26"/>
      <c r="RYX61" s="26"/>
      <c r="RYY61" s="26"/>
      <c r="RYZ61" s="26"/>
      <c r="RZA61" s="26"/>
      <c r="RZB61" s="26"/>
      <c r="RZC61" s="26"/>
      <c r="RZD61" s="26"/>
      <c r="RZE61" s="26"/>
      <c r="RZF61" s="26"/>
      <c r="RZG61" s="26"/>
      <c r="RZH61" s="26"/>
      <c r="RZI61" s="26"/>
      <c r="RZJ61" s="26"/>
      <c r="RZK61" s="26"/>
      <c r="RZL61" s="26"/>
      <c r="RZM61" s="26"/>
      <c r="RZN61" s="26"/>
      <c r="RZO61" s="26"/>
      <c r="RZP61" s="26"/>
      <c r="RZQ61" s="26"/>
      <c r="RZR61" s="26"/>
      <c r="RZS61" s="26"/>
      <c r="RZT61" s="26"/>
      <c r="RZU61" s="26"/>
      <c r="RZV61" s="26"/>
      <c r="RZW61" s="26"/>
      <c r="RZX61" s="26"/>
      <c r="RZY61" s="26"/>
      <c r="RZZ61" s="26"/>
      <c r="SAA61" s="26"/>
      <c r="SAB61" s="26"/>
      <c r="SAC61" s="26"/>
      <c r="SAD61" s="26"/>
      <c r="SAE61" s="26"/>
      <c r="SAF61" s="26"/>
      <c r="SAG61" s="26"/>
      <c r="SAH61" s="26"/>
      <c r="SAI61" s="26"/>
      <c r="SAJ61" s="26"/>
      <c r="SAK61" s="26"/>
      <c r="SAL61" s="26"/>
      <c r="SAM61" s="26"/>
      <c r="SAN61" s="26"/>
      <c r="SAO61" s="26"/>
      <c r="SAP61" s="26"/>
      <c r="SAQ61" s="26"/>
      <c r="SAR61" s="26"/>
      <c r="SAS61" s="26"/>
      <c r="SAT61" s="26"/>
      <c r="SAU61" s="26"/>
      <c r="SAV61" s="26"/>
      <c r="SAW61" s="26"/>
      <c r="SAX61" s="26"/>
      <c r="SAY61" s="26"/>
      <c r="SAZ61" s="26"/>
      <c r="SBA61" s="26"/>
      <c r="SBB61" s="26"/>
      <c r="SBC61" s="26"/>
      <c r="SBD61" s="26"/>
      <c r="SBE61" s="26"/>
      <c r="SBF61" s="26"/>
      <c r="SBG61" s="26"/>
      <c r="SBH61" s="26"/>
      <c r="SBI61" s="26"/>
      <c r="SBJ61" s="26"/>
      <c r="SBK61" s="26"/>
      <c r="SBL61" s="26"/>
      <c r="SBM61" s="26"/>
      <c r="SBN61" s="26"/>
      <c r="SBO61" s="26"/>
      <c r="SBP61" s="26"/>
      <c r="SBQ61" s="26"/>
      <c r="SBR61" s="26"/>
      <c r="SBS61" s="26"/>
      <c r="SBT61" s="26"/>
      <c r="SBU61" s="26"/>
      <c r="SBV61" s="26"/>
      <c r="SBW61" s="26"/>
      <c r="SBX61" s="26"/>
      <c r="SBY61" s="26"/>
      <c r="SBZ61" s="26"/>
      <c r="SCA61" s="26"/>
      <c r="SCB61" s="26"/>
      <c r="SCC61" s="26"/>
      <c r="SCD61" s="26"/>
      <c r="SCE61" s="26"/>
      <c r="SCF61" s="26"/>
      <c r="SCG61" s="26"/>
      <c r="SCH61" s="26"/>
      <c r="SCI61" s="26"/>
      <c r="SCJ61" s="26"/>
      <c r="SCK61" s="26"/>
      <c r="SCL61" s="26"/>
      <c r="SCM61" s="26"/>
      <c r="SCN61" s="26"/>
      <c r="SCO61" s="26"/>
      <c r="SCP61" s="26"/>
      <c r="SCQ61" s="26"/>
      <c r="SCR61" s="26"/>
      <c r="SCS61" s="26"/>
      <c r="SCT61" s="26"/>
      <c r="SCU61" s="26"/>
      <c r="SCV61" s="26"/>
      <c r="SCW61" s="26"/>
      <c r="SCX61" s="26"/>
      <c r="SCY61" s="26"/>
      <c r="SCZ61" s="26"/>
      <c r="SDA61" s="26"/>
      <c r="SDB61" s="26"/>
      <c r="SDC61" s="26"/>
      <c r="SDD61" s="26"/>
      <c r="SDE61" s="26"/>
      <c r="SDF61" s="26"/>
      <c r="SDG61" s="26"/>
      <c r="SDH61" s="26"/>
      <c r="SDI61" s="26"/>
      <c r="SDJ61" s="26"/>
      <c r="SDK61" s="26"/>
      <c r="SDL61" s="26"/>
      <c r="SDM61" s="26"/>
      <c r="SDN61" s="26"/>
      <c r="SDO61" s="26"/>
      <c r="SDP61" s="26"/>
      <c r="SDQ61" s="26"/>
      <c r="SDR61" s="26"/>
      <c r="SDS61" s="26"/>
      <c r="SDT61" s="26"/>
      <c r="SDU61" s="26"/>
      <c r="SDV61" s="26"/>
      <c r="SDW61" s="26"/>
      <c r="SDX61" s="26"/>
      <c r="SDY61" s="26"/>
      <c r="SDZ61" s="26"/>
      <c r="SEA61" s="26"/>
      <c r="SEB61" s="26"/>
      <c r="SEC61" s="26"/>
      <c r="SED61" s="26"/>
      <c r="SEE61" s="26"/>
      <c r="SEF61" s="26"/>
      <c r="SEG61" s="26"/>
      <c r="SEH61" s="26"/>
      <c r="SEI61" s="26"/>
      <c r="SEJ61" s="26"/>
      <c r="SEK61" s="26"/>
      <c r="SEL61" s="26"/>
      <c r="SEM61" s="26"/>
      <c r="SEN61" s="26"/>
      <c r="SEO61" s="26"/>
      <c r="SEP61" s="26"/>
      <c r="SEQ61" s="26"/>
      <c r="SER61" s="26"/>
      <c r="SES61" s="26"/>
      <c r="SET61" s="26"/>
      <c r="SEU61" s="26"/>
      <c r="SEV61" s="26"/>
      <c r="SEW61" s="26"/>
      <c r="SEX61" s="26"/>
      <c r="SEY61" s="26"/>
      <c r="SEZ61" s="26"/>
      <c r="SFA61" s="26"/>
      <c r="SFB61" s="26"/>
      <c r="SFC61" s="26"/>
      <c r="SFD61" s="26"/>
      <c r="SFE61" s="26"/>
      <c r="SFF61" s="26"/>
      <c r="SFG61" s="26"/>
      <c r="SFH61" s="26"/>
      <c r="SFI61" s="26"/>
      <c r="SFJ61" s="26"/>
      <c r="SFK61" s="26"/>
      <c r="SFL61" s="26"/>
      <c r="SFM61" s="26"/>
      <c r="SFN61" s="26"/>
      <c r="SFO61" s="26"/>
      <c r="SFP61" s="26"/>
      <c r="SFQ61" s="26"/>
      <c r="SFR61" s="26"/>
      <c r="SFS61" s="26"/>
      <c r="SFT61" s="26"/>
      <c r="SFU61" s="26"/>
      <c r="SFV61" s="26"/>
      <c r="SFW61" s="26"/>
      <c r="SFX61" s="26"/>
      <c r="SFY61" s="26"/>
      <c r="SFZ61" s="26"/>
      <c r="SGA61" s="26"/>
      <c r="SGB61" s="26"/>
      <c r="SGC61" s="26"/>
      <c r="SGD61" s="26"/>
      <c r="SGE61" s="26"/>
      <c r="SGF61" s="26"/>
      <c r="SGG61" s="26"/>
      <c r="SGH61" s="26"/>
      <c r="SGI61" s="26"/>
      <c r="SGJ61" s="26"/>
      <c r="SGK61" s="26"/>
      <c r="SGL61" s="26"/>
      <c r="SGM61" s="26"/>
      <c r="SGN61" s="26"/>
      <c r="SGO61" s="26"/>
      <c r="SGP61" s="26"/>
      <c r="SGQ61" s="26"/>
      <c r="SGR61" s="26"/>
      <c r="SGS61" s="26"/>
      <c r="SGT61" s="26"/>
      <c r="SGU61" s="26"/>
      <c r="SGV61" s="26"/>
      <c r="SGW61" s="26"/>
      <c r="SGX61" s="26"/>
      <c r="SGY61" s="26"/>
      <c r="SGZ61" s="26"/>
      <c r="SHA61" s="26"/>
      <c r="SHB61" s="26"/>
      <c r="SHC61" s="26"/>
      <c r="SHD61" s="26"/>
      <c r="SHE61" s="26"/>
      <c r="SHF61" s="26"/>
      <c r="SHG61" s="26"/>
      <c r="SHH61" s="26"/>
      <c r="SHI61" s="26"/>
      <c r="SHJ61" s="26"/>
      <c r="SHK61" s="26"/>
      <c r="SHL61" s="26"/>
      <c r="SHM61" s="26"/>
      <c r="SHN61" s="26"/>
      <c r="SHO61" s="26"/>
      <c r="SHP61" s="26"/>
      <c r="SHQ61" s="26"/>
      <c r="SHR61" s="26"/>
      <c r="SHS61" s="26"/>
      <c r="SHT61" s="26"/>
      <c r="SHU61" s="26"/>
      <c r="SHV61" s="26"/>
      <c r="SHW61" s="26"/>
      <c r="SHX61" s="26"/>
      <c r="SHY61" s="26"/>
      <c r="SHZ61" s="26"/>
      <c r="SIA61" s="26"/>
      <c r="SIB61" s="26"/>
      <c r="SIC61" s="26"/>
      <c r="SID61" s="26"/>
      <c r="SIE61" s="26"/>
      <c r="SIF61" s="26"/>
      <c r="SIG61" s="26"/>
      <c r="SIH61" s="26"/>
      <c r="SII61" s="26"/>
      <c r="SIJ61" s="26"/>
      <c r="SIK61" s="26"/>
      <c r="SIL61" s="26"/>
      <c r="SIM61" s="26"/>
      <c r="SIN61" s="26"/>
      <c r="SIO61" s="26"/>
      <c r="SIP61" s="26"/>
      <c r="SIQ61" s="26"/>
      <c r="SIR61" s="26"/>
      <c r="SIS61" s="26"/>
      <c r="SIT61" s="26"/>
      <c r="SIU61" s="26"/>
      <c r="SIV61" s="26"/>
      <c r="SIW61" s="26"/>
      <c r="SIX61" s="26"/>
      <c r="SIY61" s="26"/>
      <c r="SIZ61" s="26"/>
      <c r="SJA61" s="26"/>
      <c r="SJB61" s="26"/>
      <c r="SJC61" s="26"/>
      <c r="SJD61" s="26"/>
      <c r="SJE61" s="26"/>
      <c r="SJF61" s="26"/>
      <c r="SJG61" s="26"/>
      <c r="SJH61" s="26"/>
      <c r="SJI61" s="26"/>
      <c r="SJJ61" s="26"/>
      <c r="SJK61" s="26"/>
      <c r="SJL61" s="26"/>
      <c r="SJM61" s="26"/>
      <c r="SJN61" s="26"/>
      <c r="SJO61" s="26"/>
      <c r="SJP61" s="26"/>
      <c r="SJQ61" s="26"/>
      <c r="SJR61" s="26"/>
      <c r="SJS61" s="26"/>
      <c r="SJT61" s="26"/>
      <c r="SJU61" s="26"/>
      <c r="SJV61" s="26"/>
      <c r="SJW61" s="26"/>
      <c r="SJX61" s="26"/>
      <c r="SJY61" s="26"/>
      <c r="SJZ61" s="26"/>
      <c r="SKA61" s="26"/>
      <c r="SKB61" s="26"/>
      <c r="SKC61" s="26"/>
      <c r="SKD61" s="26"/>
      <c r="SKE61" s="26"/>
      <c r="SKF61" s="26"/>
      <c r="SKG61" s="26"/>
      <c r="SKH61" s="26"/>
      <c r="SKI61" s="26"/>
      <c r="SKJ61" s="26"/>
      <c r="SKK61" s="26"/>
      <c r="SKL61" s="26"/>
      <c r="SKM61" s="26"/>
      <c r="SKN61" s="26"/>
      <c r="SKO61" s="26"/>
      <c r="SKP61" s="26"/>
      <c r="SKQ61" s="26"/>
      <c r="SKR61" s="26"/>
      <c r="SKS61" s="26"/>
      <c r="SKT61" s="26"/>
      <c r="SKU61" s="26"/>
      <c r="SKV61" s="26"/>
      <c r="SKW61" s="26"/>
      <c r="SKX61" s="26"/>
      <c r="SKY61" s="26"/>
      <c r="SKZ61" s="26"/>
      <c r="SLA61" s="26"/>
      <c r="SLB61" s="26"/>
      <c r="SLC61" s="26"/>
      <c r="SLD61" s="26"/>
      <c r="SLE61" s="26"/>
      <c r="SLF61" s="26"/>
      <c r="SLG61" s="26"/>
      <c r="SLH61" s="26"/>
      <c r="SLI61" s="26"/>
      <c r="SLJ61" s="26"/>
      <c r="SLK61" s="26"/>
      <c r="SLL61" s="26"/>
      <c r="SLM61" s="26"/>
      <c r="SLN61" s="26"/>
      <c r="SLO61" s="26"/>
      <c r="SLP61" s="26"/>
      <c r="SLQ61" s="26"/>
      <c r="SLR61" s="26"/>
      <c r="SLS61" s="26"/>
      <c r="SLT61" s="26"/>
      <c r="SLU61" s="26"/>
      <c r="SLV61" s="26"/>
      <c r="SLW61" s="26"/>
      <c r="SLX61" s="26"/>
      <c r="SLY61" s="26"/>
      <c r="SLZ61" s="26"/>
      <c r="SMA61" s="26"/>
      <c r="SMB61" s="26"/>
      <c r="SMC61" s="26"/>
      <c r="SMD61" s="26"/>
      <c r="SME61" s="26"/>
      <c r="SMF61" s="26"/>
      <c r="SMG61" s="26"/>
      <c r="SMH61" s="26"/>
      <c r="SMI61" s="26"/>
      <c r="SMJ61" s="26"/>
      <c r="SMK61" s="26"/>
      <c r="SML61" s="26"/>
      <c r="SMM61" s="26"/>
      <c r="SMN61" s="26"/>
      <c r="SMO61" s="26"/>
      <c r="SMP61" s="26"/>
      <c r="SMQ61" s="26"/>
      <c r="SMR61" s="26"/>
      <c r="SMS61" s="26"/>
      <c r="SMT61" s="26"/>
      <c r="SMU61" s="26"/>
      <c r="SMV61" s="26"/>
      <c r="SMW61" s="26"/>
      <c r="SMX61" s="26"/>
      <c r="SMY61" s="26"/>
      <c r="SMZ61" s="26"/>
      <c r="SNA61" s="26"/>
      <c r="SNB61" s="26"/>
      <c r="SNC61" s="26"/>
      <c r="SND61" s="26"/>
      <c r="SNE61" s="26"/>
      <c r="SNF61" s="26"/>
      <c r="SNG61" s="26"/>
      <c r="SNH61" s="26"/>
      <c r="SNI61" s="26"/>
      <c r="SNJ61" s="26"/>
      <c r="SNK61" s="26"/>
      <c r="SNL61" s="26"/>
      <c r="SNM61" s="26"/>
      <c r="SNN61" s="26"/>
      <c r="SNO61" s="26"/>
      <c r="SNP61" s="26"/>
      <c r="SNQ61" s="26"/>
      <c r="SNR61" s="26"/>
      <c r="SNS61" s="26"/>
      <c r="SNT61" s="26"/>
      <c r="SNU61" s="26"/>
      <c r="SNV61" s="26"/>
      <c r="SNW61" s="26"/>
      <c r="SNX61" s="26"/>
      <c r="SNY61" s="26"/>
      <c r="SNZ61" s="26"/>
      <c r="SOA61" s="26"/>
      <c r="SOB61" s="26"/>
      <c r="SOC61" s="26"/>
      <c r="SOD61" s="26"/>
      <c r="SOE61" s="26"/>
      <c r="SOF61" s="26"/>
      <c r="SOG61" s="26"/>
      <c r="SOH61" s="26"/>
      <c r="SOI61" s="26"/>
      <c r="SOJ61" s="26"/>
      <c r="SOK61" s="26"/>
      <c r="SOL61" s="26"/>
      <c r="SOM61" s="26"/>
      <c r="SON61" s="26"/>
      <c r="SOO61" s="26"/>
      <c r="SOP61" s="26"/>
      <c r="SOQ61" s="26"/>
      <c r="SOR61" s="26"/>
      <c r="SOS61" s="26"/>
      <c r="SOT61" s="26"/>
      <c r="SOU61" s="26"/>
      <c r="SOV61" s="26"/>
      <c r="SOW61" s="26"/>
      <c r="SOX61" s="26"/>
      <c r="SOY61" s="26"/>
      <c r="SOZ61" s="26"/>
      <c r="SPA61" s="26"/>
      <c r="SPB61" s="26"/>
      <c r="SPC61" s="26"/>
      <c r="SPD61" s="26"/>
      <c r="SPE61" s="26"/>
      <c r="SPF61" s="26"/>
      <c r="SPG61" s="26"/>
      <c r="SPH61" s="26"/>
      <c r="SPI61" s="26"/>
      <c r="SPJ61" s="26"/>
      <c r="SPK61" s="26"/>
      <c r="SPL61" s="26"/>
      <c r="SPM61" s="26"/>
      <c r="SPN61" s="26"/>
      <c r="SPO61" s="26"/>
      <c r="SPP61" s="26"/>
      <c r="SPQ61" s="26"/>
      <c r="SPR61" s="26"/>
      <c r="SPS61" s="26"/>
      <c r="SPT61" s="26"/>
      <c r="SPU61" s="26"/>
      <c r="SPV61" s="26"/>
      <c r="SPW61" s="26"/>
      <c r="SPX61" s="26"/>
      <c r="SPY61" s="26"/>
      <c r="SPZ61" s="26"/>
      <c r="SQA61" s="26"/>
      <c r="SQB61" s="26"/>
      <c r="SQC61" s="26"/>
      <c r="SQD61" s="26"/>
      <c r="SQE61" s="26"/>
      <c r="SQF61" s="26"/>
      <c r="SQG61" s="26"/>
      <c r="SQH61" s="26"/>
      <c r="SQI61" s="26"/>
      <c r="SQJ61" s="26"/>
      <c r="SQK61" s="26"/>
      <c r="SQL61" s="26"/>
      <c r="SQM61" s="26"/>
      <c r="SQN61" s="26"/>
      <c r="SQO61" s="26"/>
      <c r="SQP61" s="26"/>
      <c r="SQQ61" s="26"/>
      <c r="SQR61" s="26"/>
      <c r="SQS61" s="26"/>
      <c r="SQT61" s="26"/>
      <c r="SQU61" s="26"/>
      <c r="SQV61" s="26"/>
      <c r="SQW61" s="26"/>
      <c r="SQX61" s="26"/>
      <c r="SQY61" s="26"/>
      <c r="SQZ61" s="26"/>
      <c r="SRA61" s="26"/>
      <c r="SRB61" s="26"/>
      <c r="SRC61" s="26"/>
      <c r="SRD61" s="26"/>
      <c r="SRE61" s="26"/>
      <c r="SRF61" s="26"/>
      <c r="SRG61" s="26"/>
      <c r="SRH61" s="26"/>
      <c r="SRI61" s="26"/>
      <c r="SRJ61" s="26"/>
      <c r="SRK61" s="26"/>
      <c r="SRL61" s="26"/>
      <c r="SRM61" s="26"/>
      <c r="SRN61" s="26"/>
      <c r="SRO61" s="26"/>
      <c r="SRP61" s="26"/>
      <c r="SRQ61" s="26"/>
      <c r="SRR61" s="26"/>
      <c r="SRS61" s="26"/>
      <c r="SRT61" s="26"/>
      <c r="SRU61" s="26"/>
      <c r="SRV61" s="26"/>
      <c r="SRW61" s="26"/>
      <c r="SRX61" s="26"/>
      <c r="SRY61" s="26"/>
      <c r="SRZ61" s="26"/>
      <c r="SSA61" s="26"/>
      <c r="SSB61" s="26"/>
      <c r="SSC61" s="26"/>
      <c r="SSD61" s="26"/>
      <c r="SSE61" s="26"/>
      <c r="SSF61" s="26"/>
      <c r="SSG61" s="26"/>
      <c r="SSH61" s="26"/>
      <c r="SSI61" s="26"/>
      <c r="SSJ61" s="26"/>
      <c r="SSK61" s="26"/>
      <c r="SSL61" s="26"/>
      <c r="SSM61" s="26"/>
      <c r="SSN61" s="26"/>
      <c r="SSO61" s="26"/>
      <c r="SSP61" s="26"/>
      <c r="SSQ61" s="26"/>
      <c r="SSR61" s="26"/>
      <c r="SSS61" s="26"/>
      <c r="SST61" s="26"/>
      <c r="SSU61" s="26"/>
      <c r="SSV61" s="26"/>
      <c r="SSW61" s="26"/>
      <c r="SSX61" s="26"/>
      <c r="SSY61" s="26"/>
      <c r="SSZ61" s="26"/>
      <c r="STA61" s="26"/>
      <c r="STB61" s="26"/>
      <c r="STC61" s="26"/>
      <c r="STD61" s="26"/>
      <c r="STE61" s="26"/>
      <c r="STF61" s="26"/>
      <c r="STG61" s="26"/>
      <c r="STH61" s="26"/>
      <c r="STI61" s="26"/>
      <c r="STJ61" s="26"/>
      <c r="STK61" s="26"/>
      <c r="STL61" s="26"/>
      <c r="STM61" s="26"/>
      <c r="STN61" s="26"/>
      <c r="STO61" s="26"/>
      <c r="STP61" s="26"/>
      <c r="STQ61" s="26"/>
      <c r="STR61" s="26"/>
      <c r="STS61" s="26"/>
      <c r="STT61" s="26"/>
      <c r="STU61" s="26"/>
      <c r="STV61" s="26"/>
      <c r="STW61" s="26"/>
      <c r="STX61" s="26"/>
      <c r="STY61" s="26"/>
      <c r="STZ61" s="26"/>
      <c r="SUA61" s="26"/>
      <c r="SUB61" s="26"/>
      <c r="SUC61" s="26"/>
      <c r="SUD61" s="26"/>
      <c r="SUE61" s="26"/>
      <c r="SUF61" s="26"/>
      <c r="SUG61" s="26"/>
      <c r="SUH61" s="26"/>
      <c r="SUI61" s="26"/>
      <c r="SUJ61" s="26"/>
      <c r="SUK61" s="26"/>
      <c r="SUL61" s="26"/>
      <c r="SUM61" s="26"/>
      <c r="SUN61" s="26"/>
      <c r="SUO61" s="26"/>
      <c r="SUP61" s="26"/>
      <c r="SUQ61" s="26"/>
      <c r="SUR61" s="26"/>
      <c r="SUS61" s="26"/>
      <c r="SUT61" s="26"/>
      <c r="SUU61" s="26"/>
      <c r="SUV61" s="26"/>
      <c r="SUW61" s="26"/>
      <c r="SUX61" s="26"/>
      <c r="SUY61" s="26"/>
      <c r="SUZ61" s="26"/>
      <c r="SVA61" s="26"/>
      <c r="SVB61" s="26"/>
      <c r="SVC61" s="26"/>
      <c r="SVD61" s="26"/>
      <c r="SVE61" s="26"/>
      <c r="SVF61" s="26"/>
      <c r="SVG61" s="26"/>
      <c r="SVH61" s="26"/>
      <c r="SVI61" s="26"/>
      <c r="SVJ61" s="26"/>
      <c r="SVK61" s="26"/>
      <c r="SVL61" s="26"/>
      <c r="SVM61" s="26"/>
      <c r="SVN61" s="26"/>
      <c r="SVO61" s="26"/>
      <c r="SVP61" s="26"/>
      <c r="SVQ61" s="26"/>
      <c r="SVR61" s="26"/>
      <c r="SVS61" s="26"/>
      <c r="SVT61" s="26"/>
      <c r="SVU61" s="26"/>
      <c r="SVV61" s="26"/>
      <c r="SVW61" s="26"/>
      <c r="SVX61" s="26"/>
      <c r="SVY61" s="26"/>
      <c r="SVZ61" s="26"/>
      <c r="SWA61" s="26"/>
      <c r="SWB61" s="26"/>
      <c r="SWC61" s="26"/>
      <c r="SWD61" s="26"/>
      <c r="SWE61" s="26"/>
      <c r="SWF61" s="26"/>
      <c r="SWG61" s="26"/>
      <c r="SWH61" s="26"/>
      <c r="SWI61" s="26"/>
      <c r="SWJ61" s="26"/>
      <c r="SWK61" s="26"/>
      <c r="SWL61" s="26"/>
      <c r="SWM61" s="26"/>
      <c r="SWN61" s="26"/>
      <c r="SWO61" s="26"/>
      <c r="SWP61" s="26"/>
      <c r="SWQ61" s="26"/>
      <c r="SWR61" s="26"/>
      <c r="SWS61" s="26"/>
      <c r="SWT61" s="26"/>
      <c r="SWU61" s="26"/>
      <c r="SWV61" s="26"/>
      <c r="SWW61" s="26"/>
      <c r="SWX61" s="26"/>
      <c r="SWY61" s="26"/>
      <c r="SWZ61" s="26"/>
      <c r="SXA61" s="26"/>
      <c r="SXB61" s="26"/>
      <c r="SXC61" s="26"/>
      <c r="SXD61" s="26"/>
      <c r="SXE61" s="26"/>
      <c r="SXF61" s="26"/>
      <c r="SXG61" s="26"/>
      <c r="SXH61" s="26"/>
      <c r="SXI61" s="26"/>
      <c r="SXJ61" s="26"/>
      <c r="SXK61" s="26"/>
      <c r="SXL61" s="26"/>
      <c r="SXM61" s="26"/>
      <c r="SXN61" s="26"/>
      <c r="SXO61" s="26"/>
      <c r="SXP61" s="26"/>
      <c r="SXQ61" s="26"/>
      <c r="SXR61" s="26"/>
      <c r="SXS61" s="26"/>
      <c r="SXT61" s="26"/>
      <c r="SXU61" s="26"/>
      <c r="SXV61" s="26"/>
      <c r="SXW61" s="26"/>
      <c r="SXX61" s="26"/>
      <c r="SXY61" s="26"/>
      <c r="SXZ61" s="26"/>
      <c r="SYA61" s="26"/>
      <c r="SYB61" s="26"/>
      <c r="SYC61" s="26"/>
      <c r="SYD61" s="26"/>
      <c r="SYE61" s="26"/>
      <c r="SYF61" s="26"/>
      <c r="SYG61" s="26"/>
      <c r="SYH61" s="26"/>
      <c r="SYI61" s="26"/>
      <c r="SYJ61" s="26"/>
      <c r="SYK61" s="26"/>
      <c r="SYL61" s="26"/>
      <c r="SYM61" s="26"/>
      <c r="SYN61" s="26"/>
      <c r="SYO61" s="26"/>
      <c r="SYP61" s="26"/>
      <c r="SYQ61" s="26"/>
      <c r="SYR61" s="26"/>
      <c r="SYS61" s="26"/>
      <c r="SYT61" s="26"/>
      <c r="SYU61" s="26"/>
      <c r="SYV61" s="26"/>
      <c r="SYW61" s="26"/>
      <c r="SYX61" s="26"/>
      <c r="SYY61" s="26"/>
      <c r="SYZ61" s="26"/>
      <c r="SZA61" s="26"/>
      <c r="SZB61" s="26"/>
      <c r="SZC61" s="26"/>
      <c r="SZD61" s="26"/>
      <c r="SZE61" s="26"/>
      <c r="SZF61" s="26"/>
      <c r="SZG61" s="26"/>
      <c r="SZH61" s="26"/>
      <c r="SZI61" s="26"/>
      <c r="SZJ61" s="26"/>
      <c r="SZK61" s="26"/>
      <c r="SZL61" s="26"/>
      <c r="SZM61" s="26"/>
      <c r="SZN61" s="26"/>
      <c r="SZO61" s="26"/>
      <c r="SZP61" s="26"/>
      <c r="SZQ61" s="26"/>
      <c r="SZR61" s="26"/>
      <c r="SZS61" s="26"/>
      <c r="SZT61" s="26"/>
      <c r="SZU61" s="26"/>
      <c r="SZV61" s="26"/>
      <c r="SZW61" s="26"/>
      <c r="SZX61" s="26"/>
      <c r="SZY61" s="26"/>
      <c r="SZZ61" s="26"/>
      <c r="TAA61" s="26"/>
      <c r="TAB61" s="26"/>
      <c r="TAC61" s="26"/>
      <c r="TAD61" s="26"/>
      <c r="TAE61" s="26"/>
      <c r="TAF61" s="26"/>
      <c r="TAG61" s="26"/>
      <c r="TAH61" s="26"/>
      <c r="TAI61" s="26"/>
      <c r="TAJ61" s="26"/>
      <c r="TAK61" s="26"/>
      <c r="TAL61" s="26"/>
      <c r="TAM61" s="26"/>
      <c r="TAN61" s="26"/>
      <c r="TAO61" s="26"/>
      <c r="TAP61" s="26"/>
      <c r="TAQ61" s="26"/>
      <c r="TAR61" s="26"/>
      <c r="TAS61" s="26"/>
      <c r="TAT61" s="26"/>
      <c r="TAU61" s="26"/>
      <c r="TAV61" s="26"/>
      <c r="TAW61" s="26"/>
      <c r="TAX61" s="26"/>
      <c r="TAY61" s="26"/>
      <c r="TAZ61" s="26"/>
      <c r="TBA61" s="26"/>
      <c r="TBB61" s="26"/>
      <c r="TBC61" s="26"/>
      <c r="TBD61" s="26"/>
      <c r="TBE61" s="26"/>
      <c r="TBF61" s="26"/>
      <c r="TBG61" s="26"/>
      <c r="TBH61" s="26"/>
      <c r="TBI61" s="26"/>
      <c r="TBJ61" s="26"/>
      <c r="TBK61" s="26"/>
      <c r="TBL61" s="26"/>
      <c r="TBM61" s="26"/>
      <c r="TBN61" s="26"/>
      <c r="TBO61" s="26"/>
      <c r="TBP61" s="26"/>
      <c r="TBQ61" s="26"/>
      <c r="TBR61" s="26"/>
      <c r="TBS61" s="26"/>
      <c r="TBT61" s="26"/>
      <c r="TBU61" s="26"/>
      <c r="TBV61" s="26"/>
      <c r="TBW61" s="26"/>
      <c r="TBX61" s="26"/>
      <c r="TBY61" s="26"/>
      <c r="TBZ61" s="26"/>
      <c r="TCA61" s="26"/>
      <c r="TCB61" s="26"/>
      <c r="TCC61" s="26"/>
      <c r="TCD61" s="26"/>
      <c r="TCE61" s="26"/>
      <c r="TCF61" s="26"/>
      <c r="TCG61" s="26"/>
      <c r="TCH61" s="26"/>
      <c r="TCI61" s="26"/>
      <c r="TCJ61" s="26"/>
      <c r="TCK61" s="26"/>
      <c r="TCL61" s="26"/>
      <c r="TCM61" s="26"/>
      <c r="TCN61" s="26"/>
      <c r="TCO61" s="26"/>
      <c r="TCP61" s="26"/>
      <c r="TCQ61" s="26"/>
      <c r="TCR61" s="26"/>
      <c r="TCS61" s="26"/>
      <c r="TCT61" s="26"/>
      <c r="TCU61" s="26"/>
      <c r="TCV61" s="26"/>
      <c r="TCW61" s="26"/>
      <c r="TCX61" s="26"/>
      <c r="TCY61" s="26"/>
      <c r="TCZ61" s="26"/>
      <c r="TDA61" s="26"/>
      <c r="TDB61" s="26"/>
      <c r="TDC61" s="26"/>
      <c r="TDD61" s="26"/>
      <c r="TDE61" s="26"/>
      <c r="TDF61" s="26"/>
      <c r="TDG61" s="26"/>
      <c r="TDH61" s="26"/>
      <c r="TDI61" s="26"/>
      <c r="TDJ61" s="26"/>
      <c r="TDK61" s="26"/>
      <c r="TDL61" s="26"/>
      <c r="TDM61" s="26"/>
      <c r="TDN61" s="26"/>
      <c r="TDO61" s="26"/>
      <c r="TDP61" s="26"/>
      <c r="TDQ61" s="26"/>
      <c r="TDR61" s="26"/>
      <c r="TDS61" s="26"/>
      <c r="TDT61" s="26"/>
      <c r="TDU61" s="26"/>
      <c r="TDV61" s="26"/>
      <c r="TDW61" s="26"/>
      <c r="TDX61" s="26"/>
      <c r="TDY61" s="26"/>
      <c r="TDZ61" s="26"/>
      <c r="TEA61" s="26"/>
      <c r="TEB61" s="26"/>
      <c r="TEC61" s="26"/>
      <c r="TED61" s="26"/>
      <c r="TEE61" s="26"/>
      <c r="TEF61" s="26"/>
      <c r="TEG61" s="26"/>
      <c r="TEH61" s="26"/>
      <c r="TEI61" s="26"/>
      <c r="TEJ61" s="26"/>
      <c r="TEK61" s="26"/>
      <c r="TEL61" s="26"/>
      <c r="TEM61" s="26"/>
      <c r="TEN61" s="26"/>
      <c r="TEO61" s="26"/>
      <c r="TEP61" s="26"/>
      <c r="TEQ61" s="26"/>
      <c r="TER61" s="26"/>
      <c r="TES61" s="26"/>
      <c r="TET61" s="26"/>
      <c r="TEU61" s="26"/>
      <c r="TEV61" s="26"/>
      <c r="TEW61" s="26"/>
      <c r="TEX61" s="26"/>
      <c r="TEY61" s="26"/>
      <c r="TEZ61" s="26"/>
      <c r="TFA61" s="26"/>
      <c r="TFB61" s="26"/>
      <c r="TFC61" s="26"/>
      <c r="TFD61" s="26"/>
      <c r="TFE61" s="26"/>
      <c r="TFF61" s="26"/>
      <c r="TFG61" s="26"/>
      <c r="TFH61" s="26"/>
      <c r="TFI61" s="26"/>
      <c r="TFJ61" s="26"/>
      <c r="TFK61" s="26"/>
      <c r="TFL61" s="26"/>
      <c r="TFM61" s="26"/>
      <c r="TFN61" s="26"/>
      <c r="TFO61" s="26"/>
      <c r="TFP61" s="26"/>
      <c r="TFQ61" s="26"/>
      <c r="TFR61" s="26"/>
      <c r="TFS61" s="26"/>
      <c r="TFT61" s="26"/>
      <c r="TFU61" s="26"/>
      <c r="TFV61" s="26"/>
      <c r="TFW61" s="26"/>
      <c r="TFX61" s="26"/>
      <c r="TFY61" s="26"/>
      <c r="TFZ61" s="26"/>
      <c r="TGA61" s="26"/>
      <c r="TGB61" s="26"/>
      <c r="TGC61" s="26"/>
      <c r="TGD61" s="26"/>
      <c r="TGE61" s="26"/>
      <c r="TGF61" s="26"/>
      <c r="TGG61" s="26"/>
      <c r="TGH61" s="26"/>
      <c r="TGI61" s="26"/>
      <c r="TGJ61" s="26"/>
      <c r="TGK61" s="26"/>
      <c r="TGL61" s="26"/>
      <c r="TGM61" s="26"/>
      <c r="TGN61" s="26"/>
      <c r="TGO61" s="26"/>
      <c r="TGP61" s="26"/>
      <c r="TGQ61" s="26"/>
      <c r="TGR61" s="26"/>
      <c r="TGS61" s="26"/>
      <c r="TGT61" s="26"/>
      <c r="TGU61" s="26"/>
      <c r="TGV61" s="26"/>
      <c r="TGW61" s="26"/>
      <c r="TGX61" s="26"/>
      <c r="TGY61" s="26"/>
      <c r="TGZ61" s="26"/>
      <c r="THA61" s="26"/>
      <c r="THB61" s="26"/>
      <c r="THC61" s="26"/>
      <c r="THD61" s="26"/>
      <c r="THE61" s="26"/>
      <c r="THF61" s="26"/>
      <c r="THG61" s="26"/>
      <c r="THH61" s="26"/>
      <c r="THI61" s="26"/>
      <c r="THJ61" s="26"/>
      <c r="THK61" s="26"/>
      <c r="THL61" s="26"/>
      <c r="THM61" s="26"/>
      <c r="THN61" s="26"/>
      <c r="THO61" s="26"/>
      <c r="THP61" s="26"/>
      <c r="THQ61" s="26"/>
      <c r="THR61" s="26"/>
      <c r="THS61" s="26"/>
      <c r="THT61" s="26"/>
      <c r="THU61" s="26"/>
      <c r="THV61" s="26"/>
      <c r="THW61" s="26"/>
      <c r="THX61" s="26"/>
      <c r="THY61" s="26"/>
      <c r="THZ61" s="26"/>
      <c r="TIA61" s="26"/>
      <c r="TIB61" s="26"/>
      <c r="TIC61" s="26"/>
      <c r="TID61" s="26"/>
      <c r="TIE61" s="26"/>
      <c r="TIF61" s="26"/>
      <c r="TIG61" s="26"/>
      <c r="TIH61" s="26"/>
      <c r="TII61" s="26"/>
      <c r="TIJ61" s="26"/>
      <c r="TIK61" s="26"/>
      <c r="TIL61" s="26"/>
      <c r="TIM61" s="26"/>
      <c r="TIN61" s="26"/>
      <c r="TIO61" s="26"/>
      <c r="TIP61" s="26"/>
      <c r="TIQ61" s="26"/>
      <c r="TIR61" s="26"/>
      <c r="TIS61" s="26"/>
      <c r="TIT61" s="26"/>
      <c r="TIU61" s="26"/>
      <c r="TIV61" s="26"/>
      <c r="TIW61" s="26"/>
      <c r="TIX61" s="26"/>
      <c r="TIY61" s="26"/>
      <c r="TIZ61" s="26"/>
      <c r="TJA61" s="26"/>
      <c r="TJB61" s="26"/>
      <c r="TJC61" s="26"/>
      <c r="TJD61" s="26"/>
      <c r="TJE61" s="26"/>
      <c r="TJF61" s="26"/>
      <c r="TJG61" s="26"/>
      <c r="TJH61" s="26"/>
      <c r="TJI61" s="26"/>
      <c r="TJJ61" s="26"/>
      <c r="TJK61" s="26"/>
      <c r="TJL61" s="26"/>
      <c r="TJM61" s="26"/>
      <c r="TJN61" s="26"/>
      <c r="TJO61" s="26"/>
      <c r="TJP61" s="26"/>
      <c r="TJQ61" s="26"/>
      <c r="TJR61" s="26"/>
      <c r="TJS61" s="26"/>
      <c r="TJT61" s="26"/>
      <c r="TJU61" s="26"/>
      <c r="TJV61" s="26"/>
      <c r="TJW61" s="26"/>
      <c r="TJX61" s="26"/>
      <c r="TJY61" s="26"/>
      <c r="TJZ61" s="26"/>
      <c r="TKA61" s="26"/>
      <c r="TKB61" s="26"/>
      <c r="TKC61" s="26"/>
      <c r="TKD61" s="26"/>
      <c r="TKE61" s="26"/>
      <c r="TKF61" s="26"/>
      <c r="TKG61" s="26"/>
      <c r="TKH61" s="26"/>
      <c r="TKI61" s="26"/>
      <c r="TKJ61" s="26"/>
      <c r="TKK61" s="26"/>
      <c r="TKL61" s="26"/>
      <c r="TKM61" s="26"/>
      <c r="TKN61" s="26"/>
      <c r="TKO61" s="26"/>
      <c r="TKP61" s="26"/>
      <c r="TKQ61" s="26"/>
      <c r="TKR61" s="26"/>
      <c r="TKS61" s="26"/>
      <c r="TKT61" s="26"/>
      <c r="TKU61" s="26"/>
      <c r="TKV61" s="26"/>
      <c r="TKW61" s="26"/>
      <c r="TKX61" s="26"/>
      <c r="TKY61" s="26"/>
      <c r="TKZ61" s="26"/>
      <c r="TLA61" s="26"/>
      <c r="TLB61" s="26"/>
      <c r="TLC61" s="26"/>
      <c r="TLD61" s="26"/>
      <c r="TLE61" s="26"/>
      <c r="TLF61" s="26"/>
      <c r="TLG61" s="26"/>
      <c r="TLH61" s="26"/>
      <c r="TLI61" s="26"/>
      <c r="TLJ61" s="26"/>
      <c r="TLK61" s="26"/>
      <c r="TLL61" s="26"/>
      <c r="TLM61" s="26"/>
      <c r="TLN61" s="26"/>
      <c r="TLO61" s="26"/>
      <c r="TLP61" s="26"/>
      <c r="TLQ61" s="26"/>
      <c r="TLR61" s="26"/>
      <c r="TLS61" s="26"/>
      <c r="TLT61" s="26"/>
      <c r="TLU61" s="26"/>
      <c r="TLV61" s="26"/>
      <c r="TLW61" s="26"/>
      <c r="TLX61" s="26"/>
      <c r="TLY61" s="26"/>
      <c r="TLZ61" s="26"/>
      <c r="TMA61" s="26"/>
      <c r="TMB61" s="26"/>
      <c r="TMC61" s="26"/>
      <c r="TMD61" s="26"/>
      <c r="TME61" s="26"/>
      <c r="TMF61" s="26"/>
      <c r="TMG61" s="26"/>
      <c r="TMH61" s="26"/>
      <c r="TMI61" s="26"/>
      <c r="TMJ61" s="26"/>
      <c r="TMK61" s="26"/>
      <c r="TML61" s="26"/>
      <c r="TMM61" s="26"/>
      <c r="TMN61" s="26"/>
      <c r="TMO61" s="26"/>
      <c r="TMP61" s="26"/>
      <c r="TMQ61" s="26"/>
      <c r="TMR61" s="26"/>
      <c r="TMS61" s="26"/>
      <c r="TMT61" s="26"/>
      <c r="TMU61" s="26"/>
      <c r="TMV61" s="26"/>
      <c r="TMW61" s="26"/>
      <c r="TMX61" s="26"/>
      <c r="TMY61" s="26"/>
      <c r="TMZ61" s="26"/>
      <c r="TNA61" s="26"/>
      <c r="TNB61" s="26"/>
      <c r="TNC61" s="26"/>
      <c r="TND61" s="26"/>
      <c r="TNE61" s="26"/>
      <c r="TNF61" s="26"/>
      <c r="TNG61" s="26"/>
      <c r="TNH61" s="26"/>
      <c r="TNI61" s="26"/>
      <c r="TNJ61" s="26"/>
      <c r="TNK61" s="26"/>
      <c r="TNL61" s="26"/>
      <c r="TNM61" s="26"/>
      <c r="TNN61" s="26"/>
      <c r="TNO61" s="26"/>
      <c r="TNP61" s="26"/>
      <c r="TNQ61" s="26"/>
      <c r="TNR61" s="26"/>
      <c r="TNS61" s="26"/>
      <c r="TNT61" s="26"/>
      <c r="TNU61" s="26"/>
      <c r="TNV61" s="26"/>
      <c r="TNW61" s="26"/>
      <c r="TNX61" s="26"/>
      <c r="TNY61" s="26"/>
      <c r="TNZ61" s="26"/>
      <c r="TOA61" s="26"/>
      <c r="TOB61" s="26"/>
      <c r="TOC61" s="26"/>
      <c r="TOD61" s="26"/>
      <c r="TOE61" s="26"/>
      <c r="TOF61" s="26"/>
      <c r="TOG61" s="26"/>
      <c r="TOH61" s="26"/>
      <c r="TOI61" s="26"/>
      <c r="TOJ61" s="26"/>
      <c r="TOK61" s="26"/>
      <c r="TOL61" s="26"/>
      <c r="TOM61" s="26"/>
      <c r="TON61" s="26"/>
      <c r="TOO61" s="26"/>
      <c r="TOP61" s="26"/>
      <c r="TOQ61" s="26"/>
      <c r="TOR61" s="26"/>
      <c r="TOS61" s="26"/>
      <c r="TOT61" s="26"/>
      <c r="TOU61" s="26"/>
      <c r="TOV61" s="26"/>
      <c r="TOW61" s="26"/>
      <c r="TOX61" s="26"/>
      <c r="TOY61" s="26"/>
      <c r="TOZ61" s="26"/>
      <c r="TPA61" s="26"/>
      <c r="TPB61" s="26"/>
      <c r="TPC61" s="26"/>
      <c r="TPD61" s="26"/>
      <c r="TPE61" s="26"/>
      <c r="TPF61" s="26"/>
      <c r="TPG61" s="26"/>
      <c r="TPH61" s="26"/>
      <c r="TPI61" s="26"/>
      <c r="TPJ61" s="26"/>
      <c r="TPK61" s="26"/>
      <c r="TPL61" s="26"/>
      <c r="TPM61" s="26"/>
      <c r="TPN61" s="26"/>
      <c r="TPO61" s="26"/>
      <c r="TPP61" s="26"/>
      <c r="TPQ61" s="26"/>
      <c r="TPR61" s="26"/>
      <c r="TPS61" s="26"/>
      <c r="TPT61" s="26"/>
      <c r="TPU61" s="26"/>
      <c r="TPV61" s="26"/>
      <c r="TPW61" s="26"/>
      <c r="TPX61" s="26"/>
      <c r="TPY61" s="26"/>
      <c r="TPZ61" s="26"/>
      <c r="TQA61" s="26"/>
      <c r="TQB61" s="26"/>
      <c r="TQC61" s="26"/>
      <c r="TQD61" s="26"/>
      <c r="TQE61" s="26"/>
      <c r="TQF61" s="26"/>
      <c r="TQG61" s="26"/>
      <c r="TQH61" s="26"/>
      <c r="TQI61" s="26"/>
      <c r="TQJ61" s="26"/>
      <c r="TQK61" s="26"/>
      <c r="TQL61" s="26"/>
      <c r="TQM61" s="26"/>
      <c r="TQN61" s="26"/>
      <c r="TQO61" s="26"/>
      <c r="TQP61" s="26"/>
      <c r="TQQ61" s="26"/>
      <c r="TQR61" s="26"/>
      <c r="TQS61" s="26"/>
      <c r="TQT61" s="26"/>
      <c r="TQU61" s="26"/>
      <c r="TQV61" s="26"/>
      <c r="TQW61" s="26"/>
      <c r="TQX61" s="26"/>
      <c r="TQY61" s="26"/>
      <c r="TQZ61" s="26"/>
      <c r="TRA61" s="26"/>
      <c r="TRB61" s="26"/>
      <c r="TRC61" s="26"/>
      <c r="TRD61" s="26"/>
      <c r="TRE61" s="26"/>
      <c r="TRF61" s="26"/>
      <c r="TRG61" s="26"/>
      <c r="TRH61" s="26"/>
      <c r="TRI61" s="26"/>
      <c r="TRJ61" s="26"/>
      <c r="TRK61" s="26"/>
      <c r="TRL61" s="26"/>
      <c r="TRM61" s="26"/>
      <c r="TRN61" s="26"/>
      <c r="TRO61" s="26"/>
      <c r="TRP61" s="26"/>
      <c r="TRQ61" s="26"/>
      <c r="TRR61" s="26"/>
      <c r="TRS61" s="26"/>
      <c r="TRT61" s="26"/>
      <c r="TRU61" s="26"/>
      <c r="TRV61" s="26"/>
      <c r="TRW61" s="26"/>
      <c r="TRX61" s="26"/>
      <c r="TRY61" s="26"/>
      <c r="TRZ61" s="26"/>
      <c r="TSA61" s="26"/>
      <c r="TSB61" s="26"/>
      <c r="TSC61" s="26"/>
      <c r="TSD61" s="26"/>
      <c r="TSE61" s="26"/>
      <c r="TSF61" s="26"/>
      <c r="TSG61" s="26"/>
      <c r="TSH61" s="26"/>
      <c r="TSI61" s="26"/>
      <c r="TSJ61" s="26"/>
      <c r="TSK61" s="26"/>
      <c r="TSL61" s="26"/>
      <c r="TSM61" s="26"/>
      <c r="TSN61" s="26"/>
      <c r="TSO61" s="26"/>
      <c r="TSP61" s="26"/>
      <c r="TSQ61" s="26"/>
      <c r="TSR61" s="26"/>
      <c r="TSS61" s="26"/>
      <c r="TST61" s="26"/>
      <c r="TSU61" s="26"/>
      <c r="TSV61" s="26"/>
      <c r="TSW61" s="26"/>
      <c r="TSX61" s="26"/>
      <c r="TSY61" s="26"/>
      <c r="TSZ61" s="26"/>
      <c r="TTA61" s="26"/>
      <c r="TTB61" s="26"/>
      <c r="TTC61" s="26"/>
      <c r="TTD61" s="26"/>
      <c r="TTE61" s="26"/>
      <c r="TTF61" s="26"/>
      <c r="TTG61" s="26"/>
      <c r="TTH61" s="26"/>
      <c r="TTI61" s="26"/>
      <c r="TTJ61" s="26"/>
      <c r="TTK61" s="26"/>
      <c r="TTL61" s="26"/>
      <c r="TTM61" s="26"/>
      <c r="TTN61" s="26"/>
      <c r="TTO61" s="26"/>
      <c r="TTP61" s="26"/>
      <c r="TTQ61" s="26"/>
      <c r="TTR61" s="26"/>
      <c r="TTS61" s="26"/>
      <c r="TTT61" s="26"/>
      <c r="TTU61" s="26"/>
      <c r="TTV61" s="26"/>
      <c r="TTW61" s="26"/>
      <c r="TTX61" s="26"/>
      <c r="TTY61" s="26"/>
      <c r="TTZ61" s="26"/>
      <c r="TUA61" s="26"/>
      <c r="TUB61" s="26"/>
      <c r="TUC61" s="26"/>
      <c r="TUD61" s="26"/>
      <c r="TUE61" s="26"/>
      <c r="TUF61" s="26"/>
      <c r="TUG61" s="26"/>
      <c r="TUH61" s="26"/>
      <c r="TUI61" s="26"/>
      <c r="TUJ61" s="26"/>
      <c r="TUK61" s="26"/>
      <c r="TUL61" s="26"/>
      <c r="TUM61" s="26"/>
      <c r="TUN61" s="26"/>
      <c r="TUO61" s="26"/>
      <c r="TUP61" s="26"/>
      <c r="TUQ61" s="26"/>
      <c r="TUR61" s="26"/>
      <c r="TUS61" s="26"/>
      <c r="TUT61" s="26"/>
      <c r="TUU61" s="26"/>
      <c r="TUV61" s="26"/>
      <c r="TUW61" s="26"/>
      <c r="TUX61" s="26"/>
      <c r="TUY61" s="26"/>
      <c r="TUZ61" s="26"/>
      <c r="TVA61" s="26"/>
      <c r="TVB61" s="26"/>
      <c r="TVC61" s="26"/>
      <c r="TVD61" s="26"/>
      <c r="TVE61" s="26"/>
      <c r="TVF61" s="26"/>
      <c r="TVG61" s="26"/>
      <c r="TVH61" s="26"/>
      <c r="TVI61" s="26"/>
      <c r="TVJ61" s="26"/>
      <c r="TVK61" s="26"/>
      <c r="TVL61" s="26"/>
      <c r="TVM61" s="26"/>
      <c r="TVN61" s="26"/>
      <c r="TVO61" s="26"/>
      <c r="TVP61" s="26"/>
      <c r="TVQ61" s="26"/>
      <c r="TVR61" s="26"/>
      <c r="TVS61" s="26"/>
      <c r="TVT61" s="26"/>
      <c r="TVU61" s="26"/>
      <c r="TVV61" s="26"/>
      <c r="TVW61" s="26"/>
      <c r="TVX61" s="26"/>
      <c r="TVY61" s="26"/>
      <c r="TVZ61" s="26"/>
      <c r="TWA61" s="26"/>
      <c r="TWB61" s="26"/>
      <c r="TWC61" s="26"/>
      <c r="TWD61" s="26"/>
      <c r="TWE61" s="26"/>
      <c r="TWF61" s="26"/>
      <c r="TWG61" s="26"/>
      <c r="TWH61" s="26"/>
      <c r="TWI61" s="26"/>
      <c r="TWJ61" s="26"/>
      <c r="TWK61" s="26"/>
      <c r="TWL61" s="26"/>
      <c r="TWM61" s="26"/>
      <c r="TWN61" s="26"/>
      <c r="TWO61" s="26"/>
      <c r="TWP61" s="26"/>
      <c r="TWQ61" s="26"/>
      <c r="TWR61" s="26"/>
      <c r="TWS61" s="26"/>
      <c r="TWT61" s="26"/>
      <c r="TWU61" s="26"/>
      <c r="TWV61" s="26"/>
      <c r="TWW61" s="26"/>
      <c r="TWX61" s="26"/>
      <c r="TWY61" s="26"/>
      <c r="TWZ61" s="26"/>
      <c r="TXA61" s="26"/>
      <c r="TXB61" s="26"/>
      <c r="TXC61" s="26"/>
      <c r="TXD61" s="26"/>
      <c r="TXE61" s="26"/>
      <c r="TXF61" s="26"/>
      <c r="TXG61" s="26"/>
      <c r="TXH61" s="26"/>
      <c r="TXI61" s="26"/>
      <c r="TXJ61" s="26"/>
      <c r="TXK61" s="26"/>
      <c r="TXL61" s="26"/>
      <c r="TXM61" s="26"/>
      <c r="TXN61" s="26"/>
      <c r="TXO61" s="26"/>
      <c r="TXP61" s="26"/>
      <c r="TXQ61" s="26"/>
      <c r="TXR61" s="26"/>
      <c r="TXS61" s="26"/>
      <c r="TXT61" s="26"/>
      <c r="TXU61" s="26"/>
      <c r="TXV61" s="26"/>
      <c r="TXW61" s="26"/>
      <c r="TXX61" s="26"/>
      <c r="TXY61" s="26"/>
      <c r="TXZ61" s="26"/>
      <c r="TYA61" s="26"/>
      <c r="TYB61" s="26"/>
      <c r="TYC61" s="26"/>
      <c r="TYD61" s="26"/>
      <c r="TYE61" s="26"/>
      <c r="TYF61" s="26"/>
      <c r="TYG61" s="26"/>
      <c r="TYH61" s="26"/>
      <c r="TYI61" s="26"/>
      <c r="TYJ61" s="26"/>
      <c r="TYK61" s="26"/>
      <c r="TYL61" s="26"/>
      <c r="TYM61" s="26"/>
      <c r="TYN61" s="26"/>
      <c r="TYO61" s="26"/>
      <c r="TYP61" s="26"/>
      <c r="TYQ61" s="26"/>
      <c r="TYR61" s="26"/>
      <c r="TYS61" s="26"/>
      <c r="TYT61" s="26"/>
      <c r="TYU61" s="26"/>
      <c r="TYV61" s="26"/>
      <c r="TYW61" s="26"/>
      <c r="TYX61" s="26"/>
      <c r="TYY61" s="26"/>
      <c r="TYZ61" s="26"/>
      <c r="TZA61" s="26"/>
      <c r="TZB61" s="26"/>
      <c r="TZC61" s="26"/>
      <c r="TZD61" s="26"/>
      <c r="TZE61" s="26"/>
      <c r="TZF61" s="26"/>
      <c r="TZG61" s="26"/>
      <c r="TZH61" s="26"/>
      <c r="TZI61" s="26"/>
      <c r="TZJ61" s="26"/>
      <c r="TZK61" s="26"/>
      <c r="TZL61" s="26"/>
      <c r="TZM61" s="26"/>
      <c r="TZN61" s="26"/>
      <c r="TZO61" s="26"/>
      <c r="TZP61" s="26"/>
      <c r="TZQ61" s="26"/>
      <c r="TZR61" s="26"/>
      <c r="TZS61" s="26"/>
      <c r="TZT61" s="26"/>
      <c r="TZU61" s="26"/>
      <c r="TZV61" s="26"/>
      <c r="TZW61" s="26"/>
      <c r="TZX61" s="26"/>
      <c r="TZY61" s="26"/>
      <c r="TZZ61" s="26"/>
      <c r="UAA61" s="26"/>
      <c r="UAB61" s="26"/>
      <c r="UAC61" s="26"/>
      <c r="UAD61" s="26"/>
      <c r="UAE61" s="26"/>
      <c r="UAF61" s="26"/>
      <c r="UAG61" s="26"/>
      <c r="UAH61" s="26"/>
      <c r="UAI61" s="26"/>
      <c r="UAJ61" s="26"/>
      <c r="UAK61" s="26"/>
      <c r="UAL61" s="26"/>
      <c r="UAM61" s="26"/>
      <c r="UAN61" s="26"/>
      <c r="UAO61" s="26"/>
      <c r="UAP61" s="26"/>
      <c r="UAQ61" s="26"/>
      <c r="UAR61" s="26"/>
      <c r="UAS61" s="26"/>
      <c r="UAT61" s="26"/>
      <c r="UAU61" s="26"/>
      <c r="UAV61" s="26"/>
      <c r="UAW61" s="26"/>
      <c r="UAX61" s="26"/>
      <c r="UAY61" s="26"/>
      <c r="UAZ61" s="26"/>
      <c r="UBA61" s="26"/>
      <c r="UBB61" s="26"/>
      <c r="UBC61" s="26"/>
      <c r="UBD61" s="26"/>
      <c r="UBE61" s="26"/>
      <c r="UBF61" s="26"/>
      <c r="UBG61" s="26"/>
      <c r="UBH61" s="26"/>
      <c r="UBI61" s="26"/>
      <c r="UBJ61" s="26"/>
      <c r="UBK61" s="26"/>
      <c r="UBL61" s="26"/>
      <c r="UBM61" s="26"/>
      <c r="UBN61" s="26"/>
      <c r="UBO61" s="26"/>
      <c r="UBP61" s="26"/>
      <c r="UBQ61" s="26"/>
      <c r="UBR61" s="26"/>
      <c r="UBS61" s="26"/>
      <c r="UBT61" s="26"/>
      <c r="UBU61" s="26"/>
      <c r="UBV61" s="26"/>
      <c r="UBW61" s="26"/>
      <c r="UBX61" s="26"/>
      <c r="UBY61" s="26"/>
      <c r="UBZ61" s="26"/>
      <c r="UCA61" s="26"/>
      <c r="UCB61" s="26"/>
      <c r="UCC61" s="26"/>
      <c r="UCD61" s="26"/>
      <c r="UCE61" s="26"/>
      <c r="UCF61" s="26"/>
      <c r="UCG61" s="26"/>
      <c r="UCH61" s="26"/>
      <c r="UCI61" s="26"/>
      <c r="UCJ61" s="26"/>
      <c r="UCK61" s="26"/>
      <c r="UCL61" s="26"/>
      <c r="UCM61" s="26"/>
      <c r="UCN61" s="26"/>
      <c r="UCO61" s="26"/>
      <c r="UCP61" s="26"/>
      <c r="UCQ61" s="26"/>
      <c r="UCR61" s="26"/>
      <c r="UCS61" s="26"/>
      <c r="UCT61" s="26"/>
      <c r="UCU61" s="26"/>
      <c r="UCV61" s="26"/>
      <c r="UCW61" s="26"/>
      <c r="UCX61" s="26"/>
      <c r="UCY61" s="26"/>
      <c r="UCZ61" s="26"/>
      <c r="UDA61" s="26"/>
      <c r="UDB61" s="26"/>
      <c r="UDC61" s="26"/>
      <c r="UDD61" s="26"/>
      <c r="UDE61" s="26"/>
      <c r="UDF61" s="26"/>
      <c r="UDG61" s="26"/>
      <c r="UDH61" s="26"/>
      <c r="UDI61" s="26"/>
      <c r="UDJ61" s="26"/>
      <c r="UDK61" s="26"/>
      <c r="UDL61" s="26"/>
      <c r="UDM61" s="26"/>
      <c r="UDN61" s="26"/>
      <c r="UDO61" s="26"/>
      <c r="UDP61" s="26"/>
      <c r="UDQ61" s="26"/>
      <c r="UDR61" s="26"/>
      <c r="UDS61" s="26"/>
      <c r="UDT61" s="26"/>
      <c r="UDU61" s="26"/>
      <c r="UDV61" s="26"/>
      <c r="UDW61" s="26"/>
      <c r="UDX61" s="26"/>
      <c r="UDY61" s="26"/>
      <c r="UDZ61" s="26"/>
      <c r="UEA61" s="26"/>
      <c r="UEB61" s="26"/>
      <c r="UEC61" s="26"/>
      <c r="UED61" s="26"/>
      <c r="UEE61" s="26"/>
      <c r="UEF61" s="26"/>
      <c r="UEG61" s="26"/>
      <c r="UEH61" s="26"/>
      <c r="UEI61" s="26"/>
      <c r="UEJ61" s="26"/>
      <c r="UEK61" s="26"/>
      <c r="UEL61" s="26"/>
      <c r="UEM61" s="26"/>
      <c r="UEN61" s="26"/>
      <c r="UEO61" s="26"/>
      <c r="UEP61" s="26"/>
      <c r="UEQ61" s="26"/>
      <c r="UER61" s="26"/>
      <c r="UES61" s="26"/>
      <c r="UET61" s="26"/>
      <c r="UEU61" s="26"/>
      <c r="UEV61" s="26"/>
      <c r="UEW61" s="26"/>
      <c r="UEX61" s="26"/>
      <c r="UEY61" s="26"/>
      <c r="UEZ61" s="26"/>
      <c r="UFA61" s="26"/>
      <c r="UFB61" s="26"/>
      <c r="UFC61" s="26"/>
      <c r="UFD61" s="26"/>
      <c r="UFE61" s="26"/>
      <c r="UFF61" s="26"/>
      <c r="UFG61" s="26"/>
      <c r="UFH61" s="26"/>
      <c r="UFI61" s="26"/>
      <c r="UFJ61" s="26"/>
      <c r="UFK61" s="26"/>
      <c r="UFL61" s="26"/>
      <c r="UFM61" s="26"/>
      <c r="UFN61" s="26"/>
      <c r="UFO61" s="26"/>
      <c r="UFP61" s="26"/>
      <c r="UFQ61" s="26"/>
      <c r="UFR61" s="26"/>
      <c r="UFS61" s="26"/>
      <c r="UFT61" s="26"/>
      <c r="UFU61" s="26"/>
      <c r="UFV61" s="26"/>
      <c r="UFW61" s="26"/>
      <c r="UFX61" s="26"/>
      <c r="UFY61" s="26"/>
      <c r="UFZ61" s="26"/>
      <c r="UGA61" s="26"/>
      <c r="UGB61" s="26"/>
      <c r="UGC61" s="26"/>
      <c r="UGD61" s="26"/>
      <c r="UGE61" s="26"/>
      <c r="UGF61" s="26"/>
      <c r="UGG61" s="26"/>
      <c r="UGH61" s="26"/>
      <c r="UGI61" s="26"/>
      <c r="UGJ61" s="26"/>
      <c r="UGK61" s="26"/>
      <c r="UGL61" s="26"/>
      <c r="UGM61" s="26"/>
      <c r="UGN61" s="26"/>
      <c r="UGO61" s="26"/>
      <c r="UGP61" s="26"/>
      <c r="UGQ61" s="26"/>
      <c r="UGR61" s="26"/>
      <c r="UGS61" s="26"/>
      <c r="UGT61" s="26"/>
      <c r="UGU61" s="26"/>
      <c r="UGV61" s="26"/>
      <c r="UGW61" s="26"/>
      <c r="UGX61" s="26"/>
      <c r="UGY61" s="26"/>
      <c r="UGZ61" s="26"/>
      <c r="UHA61" s="26"/>
      <c r="UHB61" s="26"/>
      <c r="UHC61" s="26"/>
      <c r="UHD61" s="26"/>
      <c r="UHE61" s="26"/>
      <c r="UHF61" s="26"/>
      <c r="UHG61" s="26"/>
      <c r="UHH61" s="26"/>
      <c r="UHI61" s="26"/>
      <c r="UHJ61" s="26"/>
      <c r="UHK61" s="26"/>
      <c r="UHL61" s="26"/>
      <c r="UHM61" s="26"/>
      <c r="UHN61" s="26"/>
      <c r="UHO61" s="26"/>
      <c r="UHP61" s="26"/>
      <c r="UHQ61" s="26"/>
      <c r="UHR61" s="26"/>
      <c r="UHS61" s="26"/>
      <c r="UHT61" s="26"/>
      <c r="UHU61" s="26"/>
      <c r="UHV61" s="26"/>
      <c r="UHW61" s="26"/>
      <c r="UHX61" s="26"/>
      <c r="UHY61" s="26"/>
      <c r="UHZ61" s="26"/>
      <c r="UIA61" s="26"/>
      <c r="UIB61" s="26"/>
      <c r="UIC61" s="26"/>
      <c r="UID61" s="26"/>
      <c r="UIE61" s="26"/>
      <c r="UIF61" s="26"/>
      <c r="UIG61" s="26"/>
      <c r="UIH61" s="26"/>
      <c r="UII61" s="26"/>
      <c r="UIJ61" s="26"/>
      <c r="UIK61" s="26"/>
      <c r="UIL61" s="26"/>
      <c r="UIM61" s="26"/>
      <c r="UIN61" s="26"/>
      <c r="UIO61" s="26"/>
      <c r="UIP61" s="26"/>
      <c r="UIQ61" s="26"/>
      <c r="UIR61" s="26"/>
      <c r="UIS61" s="26"/>
      <c r="UIT61" s="26"/>
      <c r="UIU61" s="26"/>
      <c r="UIV61" s="26"/>
      <c r="UIW61" s="26"/>
      <c r="UIX61" s="26"/>
      <c r="UIY61" s="26"/>
      <c r="UIZ61" s="26"/>
      <c r="UJA61" s="26"/>
      <c r="UJB61" s="26"/>
      <c r="UJC61" s="26"/>
      <c r="UJD61" s="26"/>
      <c r="UJE61" s="26"/>
      <c r="UJF61" s="26"/>
      <c r="UJG61" s="26"/>
      <c r="UJH61" s="26"/>
      <c r="UJI61" s="26"/>
      <c r="UJJ61" s="26"/>
      <c r="UJK61" s="26"/>
      <c r="UJL61" s="26"/>
      <c r="UJM61" s="26"/>
      <c r="UJN61" s="26"/>
      <c r="UJO61" s="26"/>
      <c r="UJP61" s="26"/>
      <c r="UJQ61" s="26"/>
      <c r="UJR61" s="26"/>
      <c r="UJS61" s="26"/>
      <c r="UJT61" s="26"/>
      <c r="UJU61" s="26"/>
      <c r="UJV61" s="26"/>
      <c r="UJW61" s="26"/>
      <c r="UJX61" s="26"/>
      <c r="UJY61" s="26"/>
      <c r="UJZ61" s="26"/>
      <c r="UKA61" s="26"/>
      <c r="UKB61" s="26"/>
      <c r="UKC61" s="26"/>
      <c r="UKD61" s="26"/>
      <c r="UKE61" s="26"/>
      <c r="UKF61" s="26"/>
      <c r="UKG61" s="26"/>
      <c r="UKH61" s="26"/>
      <c r="UKI61" s="26"/>
      <c r="UKJ61" s="26"/>
      <c r="UKK61" s="26"/>
      <c r="UKL61" s="26"/>
      <c r="UKM61" s="26"/>
      <c r="UKN61" s="26"/>
      <c r="UKO61" s="26"/>
      <c r="UKP61" s="26"/>
      <c r="UKQ61" s="26"/>
      <c r="UKR61" s="26"/>
      <c r="UKS61" s="26"/>
      <c r="UKT61" s="26"/>
      <c r="UKU61" s="26"/>
      <c r="UKV61" s="26"/>
      <c r="UKW61" s="26"/>
      <c r="UKX61" s="26"/>
      <c r="UKY61" s="26"/>
      <c r="UKZ61" s="26"/>
      <c r="ULA61" s="26"/>
      <c r="ULB61" s="26"/>
      <c r="ULC61" s="26"/>
      <c r="ULD61" s="26"/>
      <c r="ULE61" s="26"/>
      <c r="ULF61" s="26"/>
      <c r="ULG61" s="26"/>
      <c r="ULH61" s="26"/>
      <c r="ULI61" s="26"/>
      <c r="ULJ61" s="26"/>
      <c r="ULK61" s="26"/>
      <c r="ULL61" s="26"/>
      <c r="ULM61" s="26"/>
      <c r="ULN61" s="26"/>
      <c r="ULO61" s="26"/>
      <c r="ULP61" s="26"/>
      <c r="ULQ61" s="26"/>
      <c r="ULR61" s="26"/>
      <c r="ULS61" s="26"/>
      <c r="ULT61" s="26"/>
      <c r="ULU61" s="26"/>
      <c r="ULV61" s="26"/>
      <c r="ULW61" s="26"/>
      <c r="ULX61" s="26"/>
      <c r="ULY61" s="26"/>
      <c r="ULZ61" s="26"/>
      <c r="UMA61" s="26"/>
      <c r="UMB61" s="26"/>
      <c r="UMC61" s="26"/>
      <c r="UMD61" s="26"/>
      <c r="UME61" s="26"/>
      <c r="UMF61" s="26"/>
      <c r="UMG61" s="26"/>
      <c r="UMH61" s="26"/>
      <c r="UMI61" s="26"/>
      <c r="UMJ61" s="26"/>
      <c r="UMK61" s="26"/>
      <c r="UML61" s="26"/>
      <c r="UMM61" s="26"/>
      <c r="UMN61" s="26"/>
      <c r="UMO61" s="26"/>
      <c r="UMP61" s="26"/>
      <c r="UMQ61" s="26"/>
      <c r="UMR61" s="26"/>
      <c r="UMS61" s="26"/>
      <c r="UMT61" s="26"/>
      <c r="UMU61" s="26"/>
      <c r="UMV61" s="26"/>
      <c r="UMW61" s="26"/>
      <c r="UMX61" s="26"/>
      <c r="UMY61" s="26"/>
      <c r="UMZ61" s="26"/>
      <c r="UNA61" s="26"/>
      <c r="UNB61" s="26"/>
      <c r="UNC61" s="26"/>
      <c r="UND61" s="26"/>
      <c r="UNE61" s="26"/>
      <c r="UNF61" s="26"/>
      <c r="UNG61" s="26"/>
      <c r="UNH61" s="26"/>
      <c r="UNI61" s="26"/>
      <c r="UNJ61" s="26"/>
      <c r="UNK61" s="26"/>
      <c r="UNL61" s="26"/>
      <c r="UNM61" s="26"/>
      <c r="UNN61" s="26"/>
      <c r="UNO61" s="26"/>
      <c r="UNP61" s="26"/>
      <c r="UNQ61" s="26"/>
      <c r="UNR61" s="26"/>
      <c r="UNS61" s="26"/>
      <c r="UNT61" s="26"/>
      <c r="UNU61" s="26"/>
      <c r="UNV61" s="26"/>
      <c r="UNW61" s="26"/>
      <c r="UNX61" s="26"/>
      <c r="UNY61" s="26"/>
      <c r="UNZ61" s="26"/>
      <c r="UOA61" s="26"/>
      <c r="UOB61" s="26"/>
      <c r="UOC61" s="26"/>
      <c r="UOD61" s="26"/>
      <c r="UOE61" s="26"/>
      <c r="UOF61" s="26"/>
      <c r="UOG61" s="26"/>
      <c r="UOH61" s="26"/>
      <c r="UOI61" s="26"/>
      <c r="UOJ61" s="26"/>
      <c r="UOK61" s="26"/>
      <c r="UOL61" s="26"/>
      <c r="UOM61" s="26"/>
      <c r="UON61" s="26"/>
      <c r="UOO61" s="26"/>
      <c r="UOP61" s="26"/>
      <c r="UOQ61" s="26"/>
      <c r="UOR61" s="26"/>
      <c r="UOS61" s="26"/>
      <c r="UOT61" s="26"/>
      <c r="UOU61" s="26"/>
      <c r="UOV61" s="26"/>
      <c r="UOW61" s="26"/>
      <c r="UOX61" s="26"/>
      <c r="UOY61" s="26"/>
      <c r="UOZ61" s="26"/>
      <c r="UPA61" s="26"/>
      <c r="UPB61" s="26"/>
      <c r="UPC61" s="26"/>
      <c r="UPD61" s="26"/>
      <c r="UPE61" s="26"/>
      <c r="UPF61" s="26"/>
      <c r="UPG61" s="26"/>
      <c r="UPH61" s="26"/>
      <c r="UPI61" s="26"/>
      <c r="UPJ61" s="26"/>
      <c r="UPK61" s="26"/>
      <c r="UPL61" s="26"/>
      <c r="UPM61" s="26"/>
      <c r="UPN61" s="26"/>
      <c r="UPO61" s="26"/>
      <c r="UPP61" s="26"/>
      <c r="UPQ61" s="26"/>
      <c r="UPR61" s="26"/>
      <c r="UPS61" s="26"/>
      <c r="UPT61" s="26"/>
      <c r="UPU61" s="26"/>
      <c r="UPV61" s="26"/>
      <c r="UPW61" s="26"/>
      <c r="UPX61" s="26"/>
      <c r="UPY61" s="26"/>
      <c r="UPZ61" s="26"/>
      <c r="UQA61" s="26"/>
      <c r="UQB61" s="26"/>
      <c r="UQC61" s="26"/>
      <c r="UQD61" s="26"/>
      <c r="UQE61" s="26"/>
      <c r="UQF61" s="26"/>
      <c r="UQG61" s="26"/>
      <c r="UQH61" s="26"/>
      <c r="UQI61" s="26"/>
      <c r="UQJ61" s="26"/>
      <c r="UQK61" s="26"/>
      <c r="UQL61" s="26"/>
      <c r="UQM61" s="26"/>
      <c r="UQN61" s="26"/>
      <c r="UQO61" s="26"/>
      <c r="UQP61" s="26"/>
      <c r="UQQ61" s="26"/>
      <c r="UQR61" s="26"/>
      <c r="UQS61" s="26"/>
      <c r="UQT61" s="26"/>
      <c r="UQU61" s="26"/>
      <c r="UQV61" s="26"/>
      <c r="UQW61" s="26"/>
      <c r="UQX61" s="26"/>
      <c r="UQY61" s="26"/>
      <c r="UQZ61" s="26"/>
      <c r="URA61" s="26"/>
      <c r="URB61" s="26"/>
      <c r="URC61" s="26"/>
      <c r="URD61" s="26"/>
      <c r="URE61" s="26"/>
      <c r="URF61" s="26"/>
      <c r="URG61" s="26"/>
      <c r="URH61" s="26"/>
      <c r="URI61" s="26"/>
      <c r="URJ61" s="26"/>
      <c r="URK61" s="26"/>
      <c r="URL61" s="26"/>
      <c r="URM61" s="26"/>
      <c r="URN61" s="26"/>
      <c r="URO61" s="26"/>
      <c r="URP61" s="26"/>
      <c r="URQ61" s="26"/>
      <c r="URR61" s="26"/>
      <c r="URS61" s="26"/>
      <c r="URT61" s="26"/>
      <c r="URU61" s="26"/>
      <c r="URV61" s="26"/>
      <c r="URW61" s="26"/>
      <c r="URX61" s="26"/>
      <c r="URY61" s="26"/>
      <c r="URZ61" s="26"/>
      <c r="USA61" s="26"/>
      <c r="USB61" s="26"/>
      <c r="USC61" s="26"/>
      <c r="USD61" s="26"/>
      <c r="USE61" s="26"/>
      <c r="USF61" s="26"/>
      <c r="USG61" s="26"/>
      <c r="USH61" s="26"/>
      <c r="USI61" s="26"/>
      <c r="USJ61" s="26"/>
      <c r="USK61" s="26"/>
      <c r="USL61" s="26"/>
      <c r="USM61" s="26"/>
      <c r="USN61" s="26"/>
      <c r="USO61" s="26"/>
      <c r="USP61" s="26"/>
      <c r="USQ61" s="26"/>
      <c r="USR61" s="26"/>
      <c r="USS61" s="26"/>
      <c r="UST61" s="26"/>
      <c r="USU61" s="26"/>
      <c r="USV61" s="26"/>
      <c r="USW61" s="26"/>
      <c r="USX61" s="26"/>
      <c r="USY61" s="26"/>
      <c r="USZ61" s="26"/>
      <c r="UTA61" s="26"/>
      <c r="UTB61" s="26"/>
      <c r="UTC61" s="26"/>
      <c r="UTD61" s="26"/>
      <c r="UTE61" s="26"/>
      <c r="UTF61" s="26"/>
      <c r="UTG61" s="26"/>
      <c r="UTH61" s="26"/>
      <c r="UTI61" s="26"/>
      <c r="UTJ61" s="26"/>
      <c r="UTK61" s="26"/>
      <c r="UTL61" s="26"/>
      <c r="UTM61" s="26"/>
      <c r="UTN61" s="26"/>
      <c r="UTO61" s="26"/>
      <c r="UTP61" s="26"/>
      <c r="UTQ61" s="26"/>
      <c r="UTR61" s="26"/>
      <c r="UTS61" s="26"/>
      <c r="UTT61" s="26"/>
      <c r="UTU61" s="26"/>
      <c r="UTV61" s="26"/>
      <c r="UTW61" s="26"/>
      <c r="UTX61" s="26"/>
      <c r="UTY61" s="26"/>
      <c r="UTZ61" s="26"/>
      <c r="UUA61" s="26"/>
      <c r="UUB61" s="26"/>
      <c r="UUC61" s="26"/>
      <c r="UUD61" s="26"/>
      <c r="UUE61" s="26"/>
      <c r="UUF61" s="26"/>
      <c r="UUG61" s="26"/>
      <c r="UUH61" s="26"/>
      <c r="UUI61" s="26"/>
      <c r="UUJ61" s="26"/>
      <c r="UUK61" s="26"/>
      <c r="UUL61" s="26"/>
      <c r="UUM61" s="26"/>
      <c r="UUN61" s="26"/>
      <c r="UUO61" s="26"/>
      <c r="UUP61" s="26"/>
      <c r="UUQ61" s="26"/>
      <c r="UUR61" s="26"/>
      <c r="UUS61" s="26"/>
      <c r="UUT61" s="26"/>
      <c r="UUU61" s="26"/>
      <c r="UUV61" s="26"/>
      <c r="UUW61" s="26"/>
      <c r="UUX61" s="26"/>
      <c r="UUY61" s="26"/>
      <c r="UUZ61" s="26"/>
      <c r="UVA61" s="26"/>
      <c r="UVB61" s="26"/>
      <c r="UVC61" s="26"/>
      <c r="UVD61" s="26"/>
      <c r="UVE61" s="26"/>
      <c r="UVF61" s="26"/>
      <c r="UVG61" s="26"/>
      <c r="UVH61" s="26"/>
      <c r="UVI61" s="26"/>
      <c r="UVJ61" s="26"/>
      <c r="UVK61" s="26"/>
      <c r="UVL61" s="26"/>
      <c r="UVM61" s="26"/>
      <c r="UVN61" s="26"/>
      <c r="UVO61" s="26"/>
      <c r="UVP61" s="26"/>
      <c r="UVQ61" s="26"/>
      <c r="UVR61" s="26"/>
      <c r="UVS61" s="26"/>
      <c r="UVT61" s="26"/>
      <c r="UVU61" s="26"/>
      <c r="UVV61" s="26"/>
      <c r="UVW61" s="26"/>
      <c r="UVX61" s="26"/>
      <c r="UVY61" s="26"/>
      <c r="UVZ61" s="26"/>
      <c r="UWA61" s="26"/>
      <c r="UWB61" s="26"/>
      <c r="UWC61" s="26"/>
      <c r="UWD61" s="26"/>
      <c r="UWE61" s="26"/>
      <c r="UWF61" s="26"/>
      <c r="UWG61" s="26"/>
      <c r="UWH61" s="26"/>
      <c r="UWI61" s="26"/>
      <c r="UWJ61" s="26"/>
      <c r="UWK61" s="26"/>
      <c r="UWL61" s="26"/>
      <c r="UWM61" s="26"/>
      <c r="UWN61" s="26"/>
      <c r="UWO61" s="26"/>
      <c r="UWP61" s="26"/>
      <c r="UWQ61" s="26"/>
      <c r="UWR61" s="26"/>
      <c r="UWS61" s="26"/>
      <c r="UWT61" s="26"/>
      <c r="UWU61" s="26"/>
      <c r="UWV61" s="26"/>
      <c r="UWW61" s="26"/>
      <c r="UWX61" s="26"/>
      <c r="UWY61" s="26"/>
      <c r="UWZ61" s="26"/>
      <c r="UXA61" s="26"/>
      <c r="UXB61" s="26"/>
      <c r="UXC61" s="26"/>
      <c r="UXD61" s="26"/>
      <c r="UXE61" s="26"/>
      <c r="UXF61" s="26"/>
      <c r="UXG61" s="26"/>
      <c r="UXH61" s="26"/>
      <c r="UXI61" s="26"/>
      <c r="UXJ61" s="26"/>
      <c r="UXK61" s="26"/>
      <c r="UXL61" s="26"/>
      <c r="UXM61" s="26"/>
      <c r="UXN61" s="26"/>
      <c r="UXO61" s="26"/>
      <c r="UXP61" s="26"/>
      <c r="UXQ61" s="26"/>
      <c r="UXR61" s="26"/>
      <c r="UXS61" s="26"/>
      <c r="UXT61" s="26"/>
      <c r="UXU61" s="26"/>
      <c r="UXV61" s="26"/>
      <c r="UXW61" s="26"/>
      <c r="UXX61" s="26"/>
      <c r="UXY61" s="26"/>
      <c r="UXZ61" s="26"/>
      <c r="UYA61" s="26"/>
      <c r="UYB61" s="26"/>
      <c r="UYC61" s="26"/>
      <c r="UYD61" s="26"/>
      <c r="UYE61" s="26"/>
      <c r="UYF61" s="26"/>
      <c r="UYG61" s="26"/>
      <c r="UYH61" s="26"/>
      <c r="UYI61" s="26"/>
      <c r="UYJ61" s="26"/>
      <c r="UYK61" s="26"/>
      <c r="UYL61" s="26"/>
      <c r="UYM61" s="26"/>
      <c r="UYN61" s="26"/>
      <c r="UYO61" s="26"/>
      <c r="UYP61" s="26"/>
      <c r="UYQ61" s="26"/>
      <c r="UYR61" s="26"/>
      <c r="UYS61" s="26"/>
      <c r="UYT61" s="26"/>
      <c r="UYU61" s="26"/>
      <c r="UYV61" s="26"/>
      <c r="UYW61" s="26"/>
      <c r="UYX61" s="26"/>
      <c r="UYY61" s="26"/>
      <c r="UYZ61" s="26"/>
      <c r="UZA61" s="26"/>
      <c r="UZB61" s="26"/>
      <c r="UZC61" s="26"/>
      <c r="UZD61" s="26"/>
      <c r="UZE61" s="26"/>
      <c r="UZF61" s="26"/>
      <c r="UZG61" s="26"/>
      <c r="UZH61" s="26"/>
      <c r="UZI61" s="26"/>
      <c r="UZJ61" s="26"/>
      <c r="UZK61" s="26"/>
      <c r="UZL61" s="26"/>
      <c r="UZM61" s="26"/>
      <c r="UZN61" s="26"/>
      <c r="UZO61" s="26"/>
      <c r="UZP61" s="26"/>
      <c r="UZQ61" s="26"/>
      <c r="UZR61" s="26"/>
      <c r="UZS61" s="26"/>
      <c r="UZT61" s="26"/>
      <c r="UZU61" s="26"/>
      <c r="UZV61" s="26"/>
      <c r="UZW61" s="26"/>
      <c r="UZX61" s="26"/>
      <c r="UZY61" s="26"/>
      <c r="UZZ61" s="26"/>
      <c r="VAA61" s="26"/>
      <c r="VAB61" s="26"/>
      <c r="VAC61" s="26"/>
      <c r="VAD61" s="26"/>
      <c r="VAE61" s="26"/>
      <c r="VAF61" s="26"/>
      <c r="VAG61" s="26"/>
      <c r="VAH61" s="26"/>
      <c r="VAI61" s="26"/>
      <c r="VAJ61" s="26"/>
      <c r="VAK61" s="26"/>
      <c r="VAL61" s="26"/>
      <c r="VAM61" s="26"/>
      <c r="VAN61" s="26"/>
      <c r="VAO61" s="26"/>
      <c r="VAP61" s="26"/>
      <c r="VAQ61" s="26"/>
      <c r="VAR61" s="26"/>
      <c r="VAS61" s="26"/>
      <c r="VAT61" s="26"/>
      <c r="VAU61" s="26"/>
      <c r="VAV61" s="26"/>
      <c r="VAW61" s="26"/>
      <c r="VAX61" s="26"/>
      <c r="VAY61" s="26"/>
      <c r="VAZ61" s="26"/>
      <c r="VBA61" s="26"/>
      <c r="VBB61" s="26"/>
      <c r="VBC61" s="26"/>
      <c r="VBD61" s="26"/>
      <c r="VBE61" s="26"/>
      <c r="VBF61" s="26"/>
      <c r="VBG61" s="26"/>
      <c r="VBH61" s="26"/>
      <c r="VBI61" s="26"/>
      <c r="VBJ61" s="26"/>
      <c r="VBK61" s="26"/>
      <c r="VBL61" s="26"/>
      <c r="VBM61" s="26"/>
      <c r="VBN61" s="26"/>
      <c r="VBO61" s="26"/>
      <c r="VBP61" s="26"/>
      <c r="VBQ61" s="26"/>
      <c r="VBR61" s="26"/>
      <c r="VBS61" s="26"/>
      <c r="VBT61" s="26"/>
      <c r="VBU61" s="26"/>
      <c r="VBV61" s="26"/>
      <c r="VBW61" s="26"/>
      <c r="VBX61" s="26"/>
      <c r="VBY61" s="26"/>
      <c r="VBZ61" s="26"/>
      <c r="VCA61" s="26"/>
      <c r="VCB61" s="26"/>
      <c r="VCC61" s="26"/>
      <c r="VCD61" s="26"/>
      <c r="VCE61" s="26"/>
      <c r="VCF61" s="26"/>
      <c r="VCG61" s="26"/>
      <c r="VCH61" s="26"/>
      <c r="VCI61" s="26"/>
      <c r="VCJ61" s="26"/>
      <c r="VCK61" s="26"/>
      <c r="VCL61" s="26"/>
      <c r="VCM61" s="26"/>
      <c r="VCN61" s="26"/>
      <c r="VCO61" s="26"/>
      <c r="VCP61" s="26"/>
      <c r="VCQ61" s="26"/>
      <c r="VCR61" s="26"/>
      <c r="VCS61" s="26"/>
      <c r="VCT61" s="26"/>
      <c r="VCU61" s="26"/>
      <c r="VCV61" s="26"/>
      <c r="VCW61" s="26"/>
      <c r="VCX61" s="26"/>
      <c r="VCY61" s="26"/>
      <c r="VCZ61" s="26"/>
      <c r="VDA61" s="26"/>
      <c r="VDB61" s="26"/>
      <c r="VDC61" s="26"/>
      <c r="VDD61" s="26"/>
      <c r="VDE61" s="26"/>
      <c r="VDF61" s="26"/>
      <c r="VDG61" s="26"/>
      <c r="VDH61" s="26"/>
      <c r="VDI61" s="26"/>
      <c r="VDJ61" s="26"/>
      <c r="VDK61" s="26"/>
      <c r="VDL61" s="26"/>
      <c r="VDM61" s="26"/>
      <c r="VDN61" s="26"/>
      <c r="VDO61" s="26"/>
      <c r="VDP61" s="26"/>
      <c r="VDQ61" s="26"/>
      <c r="VDR61" s="26"/>
      <c r="VDS61" s="26"/>
      <c r="VDT61" s="26"/>
      <c r="VDU61" s="26"/>
      <c r="VDV61" s="26"/>
      <c r="VDW61" s="26"/>
      <c r="VDX61" s="26"/>
      <c r="VDY61" s="26"/>
      <c r="VDZ61" s="26"/>
      <c r="VEA61" s="26"/>
      <c r="VEB61" s="26"/>
      <c r="VEC61" s="26"/>
      <c r="VED61" s="26"/>
      <c r="VEE61" s="26"/>
      <c r="VEF61" s="26"/>
      <c r="VEG61" s="26"/>
      <c r="VEH61" s="26"/>
      <c r="VEI61" s="26"/>
      <c r="VEJ61" s="26"/>
      <c r="VEK61" s="26"/>
      <c r="VEL61" s="26"/>
      <c r="VEM61" s="26"/>
      <c r="VEN61" s="26"/>
      <c r="VEO61" s="26"/>
      <c r="VEP61" s="26"/>
      <c r="VEQ61" s="26"/>
      <c r="VER61" s="26"/>
      <c r="VES61" s="26"/>
      <c r="VET61" s="26"/>
      <c r="VEU61" s="26"/>
      <c r="VEV61" s="26"/>
      <c r="VEW61" s="26"/>
      <c r="VEX61" s="26"/>
      <c r="VEY61" s="26"/>
      <c r="VEZ61" s="26"/>
      <c r="VFA61" s="26"/>
      <c r="VFB61" s="26"/>
      <c r="VFC61" s="26"/>
      <c r="VFD61" s="26"/>
      <c r="VFE61" s="26"/>
      <c r="VFF61" s="26"/>
      <c r="VFG61" s="26"/>
      <c r="VFH61" s="26"/>
      <c r="VFI61" s="26"/>
      <c r="VFJ61" s="26"/>
      <c r="VFK61" s="26"/>
      <c r="VFL61" s="26"/>
      <c r="VFM61" s="26"/>
      <c r="VFN61" s="26"/>
      <c r="VFO61" s="26"/>
      <c r="VFP61" s="26"/>
      <c r="VFQ61" s="26"/>
      <c r="VFR61" s="26"/>
      <c r="VFS61" s="26"/>
      <c r="VFT61" s="26"/>
      <c r="VFU61" s="26"/>
      <c r="VFV61" s="26"/>
      <c r="VFW61" s="26"/>
      <c r="VFX61" s="26"/>
      <c r="VFY61" s="26"/>
      <c r="VFZ61" s="26"/>
      <c r="VGA61" s="26"/>
      <c r="VGB61" s="26"/>
      <c r="VGC61" s="26"/>
      <c r="VGD61" s="26"/>
      <c r="VGE61" s="26"/>
      <c r="VGF61" s="26"/>
      <c r="VGG61" s="26"/>
      <c r="VGH61" s="26"/>
      <c r="VGI61" s="26"/>
      <c r="VGJ61" s="26"/>
      <c r="VGK61" s="26"/>
      <c r="VGL61" s="26"/>
      <c r="VGM61" s="26"/>
      <c r="VGN61" s="26"/>
      <c r="VGO61" s="26"/>
      <c r="VGP61" s="26"/>
      <c r="VGQ61" s="26"/>
      <c r="VGR61" s="26"/>
      <c r="VGS61" s="26"/>
      <c r="VGT61" s="26"/>
      <c r="VGU61" s="26"/>
      <c r="VGV61" s="26"/>
      <c r="VGW61" s="26"/>
      <c r="VGX61" s="26"/>
      <c r="VGY61" s="26"/>
      <c r="VGZ61" s="26"/>
      <c r="VHA61" s="26"/>
      <c r="VHB61" s="26"/>
      <c r="VHC61" s="26"/>
      <c r="VHD61" s="26"/>
      <c r="VHE61" s="26"/>
      <c r="VHF61" s="26"/>
      <c r="VHG61" s="26"/>
      <c r="VHH61" s="26"/>
      <c r="VHI61" s="26"/>
      <c r="VHJ61" s="26"/>
      <c r="VHK61" s="26"/>
      <c r="VHL61" s="26"/>
      <c r="VHM61" s="26"/>
      <c r="VHN61" s="26"/>
      <c r="VHO61" s="26"/>
      <c r="VHP61" s="26"/>
      <c r="VHQ61" s="26"/>
      <c r="VHR61" s="26"/>
      <c r="VHS61" s="26"/>
      <c r="VHT61" s="26"/>
      <c r="VHU61" s="26"/>
      <c r="VHV61" s="26"/>
      <c r="VHW61" s="26"/>
      <c r="VHX61" s="26"/>
      <c r="VHY61" s="26"/>
      <c r="VHZ61" s="26"/>
      <c r="VIA61" s="26"/>
      <c r="VIB61" s="26"/>
      <c r="VIC61" s="26"/>
      <c r="VID61" s="26"/>
      <c r="VIE61" s="26"/>
      <c r="VIF61" s="26"/>
      <c r="VIG61" s="26"/>
      <c r="VIH61" s="26"/>
      <c r="VII61" s="26"/>
      <c r="VIJ61" s="26"/>
      <c r="VIK61" s="26"/>
      <c r="VIL61" s="26"/>
      <c r="VIM61" s="26"/>
      <c r="VIN61" s="26"/>
      <c r="VIO61" s="26"/>
      <c r="VIP61" s="26"/>
      <c r="VIQ61" s="26"/>
      <c r="VIR61" s="26"/>
      <c r="VIS61" s="26"/>
      <c r="VIT61" s="26"/>
      <c r="VIU61" s="26"/>
      <c r="VIV61" s="26"/>
      <c r="VIW61" s="26"/>
      <c r="VIX61" s="26"/>
      <c r="VIY61" s="26"/>
      <c r="VIZ61" s="26"/>
      <c r="VJA61" s="26"/>
      <c r="VJB61" s="26"/>
      <c r="VJC61" s="26"/>
      <c r="VJD61" s="26"/>
      <c r="VJE61" s="26"/>
      <c r="VJF61" s="26"/>
      <c r="VJG61" s="26"/>
      <c r="VJH61" s="26"/>
      <c r="VJI61" s="26"/>
      <c r="VJJ61" s="26"/>
      <c r="VJK61" s="26"/>
      <c r="VJL61" s="26"/>
      <c r="VJM61" s="26"/>
      <c r="VJN61" s="26"/>
      <c r="VJO61" s="26"/>
      <c r="VJP61" s="26"/>
      <c r="VJQ61" s="26"/>
      <c r="VJR61" s="26"/>
      <c r="VJS61" s="26"/>
      <c r="VJT61" s="26"/>
      <c r="VJU61" s="26"/>
      <c r="VJV61" s="26"/>
      <c r="VJW61" s="26"/>
      <c r="VJX61" s="26"/>
      <c r="VJY61" s="26"/>
      <c r="VJZ61" s="26"/>
      <c r="VKA61" s="26"/>
      <c r="VKB61" s="26"/>
      <c r="VKC61" s="26"/>
      <c r="VKD61" s="26"/>
      <c r="VKE61" s="26"/>
      <c r="VKF61" s="26"/>
      <c r="VKG61" s="26"/>
      <c r="VKH61" s="26"/>
      <c r="VKI61" s="26"/>
      <c r="VKJ61" s="26"/>
      <c r="VKK61" s="26"/>
      <c r="VKL61" s="26"/>
      <c r="VKM61" s="26"/>
      <c r="VKN61" s="26"/>
      <c r="VKO61" s="26"/>
      <c r="VKP61" s="26"/>
      <c r="VKQ61" s="26"/>
      <c r="VKR61" s="26"/>
      <c r="VKS61" s="26"/>
      <c r="VKT61" s="26"/>
      <c r="VKU61" s="26"/>
      <c r="VKV61" s="26"/>
      <c r="VKW61" s="26"/>
      <c r="VKX61" s="26"/>
      <c r="VKY61" s="26"/>
      <c r="VKZ61" s="26"/>
      <c r="VLA61" s="26"/>
      <c r="VLB61" s="26"/>
      <c r="VLC61" s="26"/>
      <c r="VLD61" s="26"/>
      <c r="VLE61" s="26"/>
      <c r="VLF61" s="26"/>
      <c r="VLG61" s="26"/>
      <c r="VLH61" s="26"/>
      <c r="VLI61" s="26"/>
      <c r="VLJ61" s="26"/>
      <c r="VLK61" s="26"/>
      <c r="VLL61" s="26"/>
      <c r="VLM61" s="26"/>
      <c r="VLN61" s="26"/>
      <c r="VLO61" s="26"/>
      <c r="VLP61" s="26"/>
      <c r="VLQ61" s="26"/>
      <c r="VLR61" s="26"/>
      <c r="VLS61" s="26"/>
      <c r="VLT61" s="26"/>
      <c r="VLU61" s="26"/>
      <c r="VLV61" s="26"/>
      <c r="VLW61" s="26"/>
      <c r="VLX61" s="26"/>
      <c r="VLY61" s="26"/>
      <c r="VLZ61" s="26"/>
      <c r="VMA61" s="26"/>
      <c r="VMB61" s="26"/>
      <c r="VMC61" s="26"/>
      <c r="VMD61" s="26"/>
      <c r="VME61" s="26"/>
      <c r="VMF61" s="26"/>
      <c r="VMG61" s="26"/>
      <c r="VMH61" s="26"/>
      <c r="VMI61" s="26"/>
      <c r="VMJ61" s="26"/>
      <c r="VMK61" s="26"/>
      <c r="VML61" s="26"/>
      <c r="VMM61" s="26"/>
      <c r="VMN61" s="26"/>
      <c r="VMO61" s="26"/>
      <c r="VMP61" s="26"/>
      <c r="VMQ61" s="26"/>
      <c r="VMR61" s="26"/>
      <c r="VMS61" s="26"/>
      <c r="VMT61" s="26"/>
      <c r="VMU61" s="26"/>
      <c r="VMV61" s="26"/>
      <c r="VMW61" s="26"/>
      <c r="VMX61" s="26"/>
      <c r="VMY61" s="26"/>
      <c r="VMZ61" s="26"/>
      <c r="VNA61" s="26"/>
      <c r="VNB61" s="26"/>
      <c r="VNC61" s="26"/>
      <c r="VND61" s="26"/>
      <c r="VNE61" s="26"/>
      <c r="VNF61" s="26"/>
      <c r="VNG61" s="26"/>
      <c r="VNH61" s="26"/>
      <c r="VNI61" s="26"/>
      <c r="VNJ61" s="26"/>
      <c r="VNK61" s="26"/>
      <c r="VNL61" s="26"/>
      <c r="VNM61" s="26"/>
      <c r="VNN61" s="26"/>
      <c r="VNO61" s="26"/>
      <c r="VNP61" s="26"/>
      <c r="VNQ61" s="26"/>
      <c r="VNR61" s="26"/>
      <c r="VNS61" s="26"/>
      <c r="VNT61" s="26"/>
      <c r="VNU61" s="26"/>
      <c r="VNV61" s="26"/>
      <c r="VNW61" s="26"/>
      <c r="VNX61" s="26"/>
      <c r="VNY61" s="26"/>
      <c r="VNZ61" s="26"/>
      <c r="VOA61" s="26"/>
      <c r="VOB61" s="26"/>
      <c r="VOC61" s="26"/>
      <c r="VOD61" s="26"/>
      <c r="VOE61" s="26"/>
      <c r="VOF61" s="26"/>
      <c r="VOG61" s="26"/>
      <c r="VOH61" s="26"/>
      <c r="VOI61" s="26"/>
      <c r="VOJ61" s="26"/>
      <c r="VOK61" s="26"/>
      <c r="VOL61" s="26"/>
      <c r="VOM61" s="26"/>
      <c r="VON61" s="26"/>
      <c r="VOO61" s="26"/>
      <c r="VOP61" s="26"/>
      <c r="VOQ61" s="26"/>
      <c r="VOR61" s="26"/>
      <c r="VOS61" s="26"/>
      <c r="VOT61" s="26"/>
      <c r="VOU61" s="26"/>
      <c r="VOV61" s="26"/>
      <c r="VOW61" s="26"/>
      <c r="VOX61" s="26"/>
      <c r="VOY61" s="26"/>
      <c r="VOZ61" s="26"/>
      <c r="VPA61" s="26"/>
      <c r="VPB61" s="26"/>
      <c r="VPC61" s="26"/>
      <c r="VPD61" s="26"/>
      <c r="VPE61" s="26"/>
      <c r="VPF61" s="26"/>
      <c r="VPG61" s="26"/>
      <c r="VPH61" s="26"/>
      <c r="VPI61" s="26"/>
      <c r="VPJ61" s="26"/>
      <c r="VPK61" s="26"/>
      <c r="VPL61" s="26"/>
      <c r="VPM61" s="26"/>
      <c r="VPN61" s="26"/>
      <c r="VPO61" s="26"/>
      <c r="VPP61" s="26"/>
      <c r="VPQ61" s="26"/>
      <c r="VPR61" s="26"/>
      <c r="VPS61" s="26"/>
      <c r="VPT61" s="26"/>
      <c r="VPU61" s="26"/>
      <c r="VPV61" s="26"/>
      <c r="VPW61" s="26"/>
      <c r="VPX61" s="26"/>
      <c r="VPY61" s="26"/>
      <c r="VPZ61" s="26"/>
      <c r="VQA61" s="26"/>
      <c r="VQB61" s="26"/>
      <c r="VQC61" s="26"/>
      <c r="VQD61" s="26"/>
      <c r="VQE61" s="26"/>
      <c r="VQF61" s="26"/>
      <c r="VQG61" s="26"/>
      <c r="VQH61" s="26"/>
      <c r="VQI61" s="26"/>
      <c r="VQJ61" s="26"/>
      <c r="VQK61" s="26"/>
      <c r="VQL61" s="26"/>
      <c r="VQM61" s="26"/>
      <c r="VQN61" s="26"/>
      <c r="VQO61" s="26"/>
      <c r="VQP61" s="26"/>
      <c r="VQQ61" s="26"/>
      <c r="VQR61" s="26"/>
      <c r="VQS61" s="26"/>
      <c r="VQT61" s="26"/>
      <c r="VQU61" s="26"/>
      <c r="VQV61" s="26"/>
      <c r="VQW61" s="26"/>
      <c r="VQX61" s="26"/>
      <c r="VQY61" s="26"/>
      <c r="VQZ61" s="26"/>
      <c r="VRA61" s="26"/>
      <c r="VRB61" s="26"/>
      <c r="VRC61" s="26"/>
      <c r="VRD61" s="26"/>
      <c r="VRE61" s="26"/>
      <c r="VRF61" s="26"/>
      <c r="VRG61" s="26"/>
      <c r="VRH61" s="26"/>
      <c r="VRI61" s="26"/>
      <c r="VRJ61" s="26"/>
      <c r="VRK61" s="26"/>
      <c r="VRL61" s="26"/>
      <c r="VRM61" s="26"/>
      <c r="VRN61" s="26"/>
      <c r="VRO61" s="26"/>
      <c r="VRP61" s="26"/>
      <c r="VRQ61" s="26"/>
      <c r="VRR61" s="26"/>
      <c r="VRS61" s="26"/>
      <c r="VRT61" s="26"/>
      <c r="VRU61" s="26"/>
      <c r="VRV61" s="26"/>
      <c r="VRW61" s="26"/>
      <c r="VRX61" s="26"/>
      <c r="VRY61" s="26"/>
      <c r="VRZ61" s="26"/>
      <c r="VSA61" s="26"/>
      <c r="VSB61" s="26"/>
      <c r="VSC61" s="26"/>
      <c r="VSD61" s="26"/>
      <c r="VSE61" s="26"/>
      <c r="VSF61" s="26"/>
      <c r="VSG61" s="26"/>
      <c r="VSH61" s="26"/>
      <c r="VSI61" s="26"/>
      <c r="VSJ61" s="26"/>
      <c r="VSK61" s="26"/>
      <c r="VSL61" s="26"/>
      <c r="VSM61" s="26"/>
      <c r="VSN61" s="26"/>
      <c r="VSO61" s="26"/>
      <c r="VSP61" s="26"/>
      <c r="VSQ61" s="26"/>
      <c r="VSR61" s="26"/>
      <c r="VSS61" s="26"/>
      <c r="VST61" s="26"/>
      <c r="VSU61" s="26"/>
      <c r="VSV61" s="26"/>
      <c r="VSW61" s="26"/>
      <c r="VSX61" s="26"/>
      <c r="VSY61" s="26"/>
      <c r="VSZ61" s="26"/>
      <c r="VTA61" s="26"/>
      <c r="VTB61" s="26"/>
      <c r="VTC61" s="26"/>
      <c r="VTD61" s="26"/>
      <c r="VTE61" s="26"/>
      <c r="VTF61" s="26"/>
      <c r="VTG61" s="26"/>
      <c r="VTH61" s="26"/>
      <c r="VTI61" s="26"/>
      <c r="VTJ61" s="26"/>
      <c r="VTK61" s="26"/>
      <c r="VTL61" s="26"/>
      <c r="VTM61" s="26"/>
      <c r="VTN61" s="26"/>
      <c r="VTO61" s="26"/>
      <c r="VTP61" s="26"/>
      <c r="VTQ61" s="26"/>
      <c r="VTR61" s="26"/>
      <c r="VTS61" s="26"/>
      <c r="VTT61" s="26"/>
      <c r="VTU61" s="26"/>
      <c r="VTV61" s="26"/>
      <c r="VTW61" s="26"/>
      <c r="VTX61" s="26"/>
      <c r="VTY61" s="26"/>
      <c r="VTZ61" s="26"/>
      <c r="VUA61" s="26"/>
      <c r="VUB61" s="26"/>
      <c r="VUC61" s="26"/>
      <c r="VUD61" s="26"/>
      <c r="VUE61" s="26"/>
      <c r="VUF61" s="26"/>
      <c r="VUG61" s="26"/>
      <c r="VUH61" s="26"/>
      <c r="VUI61" s="26"/>
      <c r="VUJ61" s="26"/>
      <c r="VUK61" s="26"/>
      <c r="VUL61" s="26"/>
      <c r="VUM61" s="26"/>
      <c r="VUN61" s="26"/>
      <c r="VUO61" s="26"/>
      <c r="VUP61" s="26"/>
      <c r="VUQ61" s="26"/>
      <c r="VUR61" s="26"/>
      <c r="VUS61" s="26"/>
      <c r="VUT61" s="26"/>
      <c r="VUU61" s="26"/>
      <c r="VUV61" s="26"/>
      <c r="VUW61" s="26"/>
      <c r="VUX61" s="26"/>
      <c r="VUY61" s="26"/>
      <c r="VUZ61" s="26"/>
      <c r="VVA61" s="26"/>
      <c r="VVB61" s="26"/>
      <c r="VVC61" s="26"/>
      <c r="VVD61" s="26"/>
      <c r="VVE61" s="26"/>
      <c r="VVF61" s="26"/>
      <c r="VVG61" s="26"/>
      <c r="VVH61" s="26"/>
      <c r="VVI61" s="26"/>
      <c r="VVJ61" s="26"/>
      <c r="VVK61" s="26"/>
      <c r="VVL61" s="26"/>
      <c r="VVM61" s="26"/>
      <c r="VVN61" s="26"/>
      <c r="VVO61" s="26"/>
      <c r="VVP61" s="26"/>
      <c r="VVQ61" s="26"/>
      <c r="VVR61" s="26"/>
      <c r="VVS61" s="26"/>
      <c r="VVT61" s="26"/>
      <c r="VVU61" s="26"/>
      <c r="VVV61" s="26"/>
      <c r="VVW61" s="26"/>
      <c r="VVX61" s="26"/>
      <c r="VVY61" s="26"/>
      <c r="VVZ61" s="26"/>
      <c r="VWA61" s="26"/>
      <c r="VWB61" s="26"/>
      <c r="VWC61" s="26"/>
      <c r="VWD61" s="26"/>
      <c r="VWE61" s="26"/>
      <c r="VWF61" s="26"/>
      <c r="VWG61" s="26"/>
      <c r="VWH61" s="26"/>
      <c r="VWI61" s="26"/>
      <c r="VWJ61" s="26"/>
      <c r="VWK61" s="26"/>
      <c r="VWL61" s="26"/>
      <c r="VWM61" s="26"/>
      <c r="VWN61" s="26"/>
      <c r="VWO61" s="26"/>
      <c r="VWP61" s="26"/>
      <c r="VWQ61" s="26"/>
      <c r="VWR61" s="26"/>
      <c r="VWS61" s="26"/>
      <c r="VWT61" s="26"/>
      <c r="VWU61" s="26"/>
      <c r="VWV61" s="26"/>
      <c r="VWW61" s="26"/>
      <c r="VWX61" s="26"/>
      <c r="VWY61" s="26"/>
      <c r="VWZ61" s="26"/>
      <c r="VXA61" s="26"/>
      <c r="VXB61" s="26"/>
      <c r="VXC61" s="26"/>
      <c r="VXD61" s="26"/>
      <c r="VXE61" s="26"/>
      <c r="VXF61" s="26"/>
      <c r="VXG61" s="26"/>
      <c r="VXH61" s="26"/>
      <c r="VXI61" s="26"/>
      <c r="VXJ61" s="26"/>
      <c r="VXK61" s="26"/>
      <c r="VXL61" s="26"/>
      <c r="VXM61" s="26"/>
      <c r="VXN61" s="26"/>
      <c r="VXO61" s="26"/>
      <c r="VXP61" s="26"/>
      <c r="VXQ61" s="26"/>
      <c r="VXR61" s="26"/>
      <c r="VXS61" s="26"/>
      <c r="VXT61" s="26"/>
      <c r="VXU61" s="26"/>
      <c r="VXV61" s="26"/>
      <c r="VXW61" s="26"/>
      <c r="VXX61" s="26"/>
      <c r="VXY61" s="26"/>
      <c r="VXZ61" s="26"/>
      <c r="VYA61" s="26"/>
      <c r="VYB61" s="26"/>
      <c r="VYC61" s="26"/>
      <c r="VYD61" s="26"/>
      <c r="VYE61" s="26"/>
      <c r="VYF61" s="26"/>
      <c r="VYG61" s="26"/>
      <c r="VYH61" s="26"/>
      <c r="VYI61" s="26"/>
      <c r="VYJ61" s="26"/>
      <c r="VYK61" s="26"/>
      <c r="VYL61" s="26"/>
      <c r="VYM61" s="26"/>
      <c r="VYN61" s="26"/>
      <c r="VYO61" s="26"/>
      <c r="VYP61" s="26"/>
      <c r="VYQ61" s="26"/>
      <c r="VYR61" s="26"/>
      <c r="VYS61" s="26"/>
      <c r="VYT61" s="26"/>
      <c r="VYU61" s="26"/>
      <c r="VYV61" s="26"/>
      <c r="VYW61" s="26"/>
      <c r="VYX61" s="26"/>
      <c r="VYY61" s="26"/>
      <c r="VYZ61" s="26"/>
      <c r="VZA61" s="26"/>
      <c r="VZB61" s="26"/>
      <c r="VZC61" s="26"/>
      <c r="VZD61" s="26"/>
      <c r="VZE61" s="26"/>
      <c r="VZF61" s="26"/>
      <c r="VZG61" s="26"/>
      <c r="VZH61" s="26"/>
      <c r="VZI61" s="26"/>
      <c r="VZJ61" s="26"/>
      <c r="VZK61" s="26"/>
      <c r="VZL61" s="26"/>
      <c r="VZM61" s="26"/>
      <c r="VZN61" s="26"/>
      <c r="VZO61" s="26"/>
      <c r="VZP61" s="26"/>
      <c r="VZQ61" s="26"/>
      <c r="VZR61" s="26"/>
      <c r="VZS61" s="26"/>
      <c r="VZT61" s="26"/>
      <c r="VZU61" s="26"/>
      <c r="VZV61" s="26"/>
      <c r="VZW61" s="26"/>
      <c r="VZX61" s="26"/>
      <c r="VZY61" s="26"/>
      <c r="VZZ61" s="26"/>
      <c r="WAA61" s="26"/>
      <c r="WAB61" s="26"/>
      <c r="WAC61" s="26"/>
      <c r="WAD61" s="26"/>
      <c r="WAE61" s="26"/>
      <c r="WAF61" s="26"/>
      <c r="WAG61" s="26"/>
      <c r="WAH61" s="26"/>
      <c r="WAI61" s="26"/>
      <c r="WAJ61" s="26"/>
      <c r="WAK61" s="26"/>
      <c r="WAL61" s="26"/>
      <c r="WAM61" s="26"/>
      <c r="WAN61" s="26"/>
      <c r="WAO61" s="26"/>
      <c r="WAP61" s="26"/>
      <c r="WAQ61" s="26"/>
      <c r="WAR61" s="26"/>
      <c r="WAS61" s="26"/>
      <c r="WAT61" s="26"/>
      <c r="WAU61" s="26"/>
      <c r="WAV61" s="26"/>
      <c r="WAW61" s="26"/>
      <c r="WAX61" s="26"/>
      <c r="WAY61" s="26"/>
      <c r="WAZ61" s="26"/>
      <c r="WBA61" s="26"/>
      <c r="WBB61" s="26"/>
      <c r="WBC61" s="26"/>
      <c r="WBD61" s="26"/>
      <c r="WBE61" s="26"/>
      <c r="WBF61" s="26"/>
      <c r="WBG61" s="26"/>
      <c r="WBH61" s="26"/>
      <c r="WBI61" s="26"/>
      <c r="WBJ61" s="26"/>
      <c r="WBK61" s="26"/>
      <c r="WBL61" s="26"/>
      <c r="WBM61" s="26"/>
      <c r="WBN61" s="26"/>
      <c r="WBO61" s="26"/>
      <c r="WBP61" s="26"/>
      <c r="WBQ61" s="26"/>
      <c r="WBR61" s="26"/>
      <c r="WBS61" s="26"/>
      <c r="WBT61" s="26"/>
      <c r="WBU61" s="26"/>
      <c r="WBV61" s="26"/>
      <c r="WBW61" s="26"/>
      <c r="WBX61" s="26"/>
      <c r="WBY61" s="26"/>
      <c r="WBZ61" s="26"/>
      <c r="WCA61" s="26"/>
      <c r="WCB61" s="26"/>
      <c r="WCC61" s="26"/>
      <c r="WCD61" s="26"/>
      <c r="WCE61" s="26"/>
      <c r="WCF61" s="26"/>
      <c r="WCG61" s="26"/>
      <c r="WCH61" s="26"/>
      <c r="WCI61" s="26"/>
      <c r="WCJ61" s="26"/>
      <c r="WCK61" s="26"/>
      <c r="WCL61" s="26"/>
      <c r="WCM61" s="26"/>
      <c r="WCN61" s="26"/>
      <c r="WCO61" s="26"/>
      <c r="WCP61" s="26"/>
      <c r="WCQ61" s="26"/>
      <c r="WCR61" s="26"/>
      <c r="WCS61" s="26"/>
      <c r="WCT61" s="26"/>
      <c r="WCU61" s="26"/>
      <c r="WCV61" s="26"/>
      <c r="WCW61" s="26"/>
      <c r="WCX61" s="26"/>
      <c r="WCY61" s="26"/>
      <c r="WCZ61" s="26"/>
      <c r="WDA61" s="26"/>
      <c r="WDB61" s="26"/>
      <c r="WDC61" s="26"/>
      <c r="WDD61" s="26"/>
      <c r="WDE61" s="26"/>
      <c r="WDF61" s="26"/>
      <c r="WDG61" s="26"/>
      <c r="WDH61" s="26"/>
      <c r="WDI61" s="26"/>
      <c r="WDJ61" s="26"/>
      <c r="WDK61" s="26"/>
      <c r="WDL61" s="26"/>
      <c r="WDM61" s="26"/>
      <c r="WDN61" s="26"/>
      <c r="WDO61" s="26"/>
      <c r="WDP61" s="26"/>
      <c r="WDQ61" s="26"/>
      <c r="WDR61" s="26"/>
      <c r="WDS61" s="26"/>
      <c r="WDT61" s="26"/>
      <c r="WDU61" s="26"/>
      <c r="WDV61" s="26"/>
      <c r="WDW61" s="26"/>
      <c r="WDX61" s="26"/>
      <c r="WDY61" s="26"/>
      <c r="WDZ61" s="26"/>
      <c r="WEA61" s="26"/>
      <c r="WEB61" s="26"/>
      <c r="WEC61" s="26"/>
      <c r="WED61" s="26"/>
      <c r="WEE61" s="26"/>
      <c r="WEF61" s="26"/>
      <c r="WEG61" s="26"/>
      <c r="WEH61" s="26"/>
      <c r="WEI61" s="26"/>
      <c r="WEJ61" s="26"/>
      <c r="WEK61" s="26"/>
      <c r="WEL61" s="26"/>
      <c r="WEM61" s="26"/>
      <c r="WEN61" s="26"/>
      <c r="WEO61" s="26"/>
      <c r="WEP61" s="26"/>
      <c r="WEQ61" s="26"/>
      <c r="WER61" s="26"/>
      <c r="WES61" s="26"/>
      <c r="WET61" s="26"/>
      <c r="WEU61" s="26"/>
      <c r="WEV61" s="26"/>
      <c r="WEW61" s="26"/>
      <c r="WEX61" s="26"/>
      <c r="WEY61" s="26"/>
      <c r="WEZ61" s="26"/>
      <c r="WFA61" s="26"/>
      <c r="WFB61" s="26"/>
      <c r="WFC61" s="26"/>
      <c r="WFD61" s="26"/>
      <c r="WFE61" s="26"/>
      <c r="WFF61" s="26"/>
      <c r="WFG61" s="26"/>
      <c r="WFH61" s="26"/>
      <c r="WFI61" s="26"/>
      <c r="WFJ61" s="26"/>
      <c r="WFK61" s="26"/>
      <c r="WFL61" s="26"/>
      <c r="WFM61" s="26"/>
      <c r="WFN61" s="26"/>
      <c r="WFO61" s="26"/>
      <c r="WFP61" s="26"/>
      <c r="WFQ61" s="26"/>
      <c r="WFR61" s="26"/>
      <c r="WFS61" s="26"/>
      <c r="WFT61" s="26"/>
      <c r="WFU61" s="26"/>
      <c r="WFV61" s="26"/>
      <c r="WFW61" s="26"/>
      <c r="WFX61" s="26"/>
      <c r="WFY61" s="26"/>
      <c r="WFZ61" s="26"/>
      <c r="WGA61" s="26"/>
      <c r="WGB61" s="26"/>
      <c r="WGC61" s="26"/>
      <c r="WGD61" s="26"/>
      <c r="WGE61" s="26"/>
      <c r="WGF61" s="26"/>
      <c r="WGG61" s="26"/>
      <c r="WGH61" s="26"/>
      <c r="WGI61" s="26"/>
      <c r="WGJ61" s="26"/>
      <c r="WGK61" s="26"/>
      <c r="WGL61" s="26"/>
      <c r="WGM61" s="26"/>
      <c r="WGN61" s="26"/>
      <c r="WGO61" s="26"/>
      <c r="WGP61" s="26"/>
      <c r="WGQ61" s="26"/>
      <c r="WGR61" s="26"/>
      <c r="WGS61" s="26"/>
      <c r="WGT61" s="26"/>
      <c r="WGU61" s="26"/>
      <c r="WGV61" s="26"/>
      <c r="WGW61" s="26"/>
      <c r="WGX61" s="26"/>
      <c r="WGY61" s="26"/>
      <c r="WGZ61" s="26"/>
      <c r="WHA61" s="26"/>
      <c r="WHB61" s="26"/>
      <c r="WHC61" s="26"/>
      <c r="WHD61" s="26"/>
      <c r="WHE61" s="26"/>
      <c r="WHF61" s="26"/>
      <c r="WHG61" s="26"/>
      <c r="WHH61" s="26"/>
      <c r="WHI61" s="26"/>
      <c r="WHJ61" s="26"/>
      <c r="WHK61" s="26"/>
      <c r="WHL61" s="26"/>
      <c r="WHM61" s="26"/>
      <c r="WHN61" s="26"/>
      <c r="WHO61" s="26"/>
      <c r="WHP61" s="26"/>
      <c r="WHQ61" s="26"/>
      <c r="WHR61" s="26"/>
      <c r="WHS61" s="26"/>
      <c r="WHT61" s="26"/>
      <c r="WHU61" s="26"/>
      <c r="WHV61" s="26"/>
      <c r="WHW61" s="26"/>
      <c r="WHX61" s="26"/>
      <c r="WHY61" s="26"/>
      <c r="WHZ61" s="26"/>
      <c r="WIA61" s="26"/>
      <c r="WIB61" s="26"/>
      <c r="WIC61" s="26"/>
      <c r="WID61" s="26"/>
      <c r="WIE61" s="26"/>
      <c r="WIF61" s="26"/>
      <c r="WIG61" s="26"/>
      <c r="WIH61" s="26"/>
      <c r="WII61" s="26"/>
      <c r="WIJ61" s="26"/>
      <c r="WIK61" s="26"/>
      <c r="WIL61" s="26"/>
      <c r="WIM61" s="26"/>
      <c r="WIN61" s="26"/>
      <c r="WIO61" s="26"/>
      <c r="WIP61" s="26"/>
      <c r="WIQ61" s="26"/>
      <c r="WIR61" s="26"/>
      <c r="WIS61" s="26"/>
      <c r="WIT61" s="26"/>
      <c r="WIU61" s="26"/>
      <c r="WIV61" s="26"/>
      <c r="WIW61" s="26"/>
      <c r="WIX61" s="26"/>
      <c r="WIY61" s="26"/>
      <c r="WIZ61" s="26"/>
      <c r="WJA61" s="26"/>
      <c r="WJB61" s="26"/>
      <c r="WJC61" s="26"/>
      <c r="WJD61" s="26"/>
      <c r="WJE61" s="26"/>
      <c r="WJF61" s="26"/>
      <c r="WJG61" s="26"/>
      <c r="WJH61" s="26"/>
      <c r="WJI61" s="26"/>
      <c r="WJJ61" s="26"/>
      <c r="WJK61" s="26"/>
      <c r="WJL61" s="26"/>
      <c r="WJM61" s="26"/>
      <c r="WJN61" s="26"/>
      <c r="WJO61" s="26"/>
      <c r="WJP61" s="26"/>
      <c r="WJQ61" s="26"/>
      <c r="WJR61" s="26"/>
      <c r="WJS61" s="26"/>
      <c r="WJT61" s="26"/>
      <c r="WJU61" s="26"/>
      <c r="WJV61" s="26"/>
      <c r="WJW61" s="26"/>
      <c r="WJX61" s="26"/>
      <c r="WJY61" s="26"/>
      <c r="WJZ61" s="26"/>
      <c r="WKA61" s="26"/>
      <c r="WKB61" s="26"/>
      <c r="WKC61" s="26"/>
      <c r="WKD61" s="26"/>
      <c r="WKE61" s="26"/>
      <c r="WKF61" s="26"/>
      <c r="WKG61" s="26"/>
      <c r="WKH61" s="26"/>
      <c r="WKI61" s="26"/>
      <c r="WKJ61" s="26"/>
      <c r="WKK61" s="26"/>
      <c r="WKL61" s="26"/>
      <c r="WKM61" s="26"/>
      <c r="WKN61" s="26"/>
      <c r="WKO61" s="26"/>
      <c r="WKP61" s="26"/>
      <c r="WKQ61" s="26"/>
      <c r="WKR61" s="26"/>
      <c r="WKS61" s="26"/>
      <c r="WKT61" s="26"/>
      <c r="WKU61" s="26"/>
      <c r="WKV61" s="26"/>
      <c r="WKW61" s="26"/>
      <c r="WKX61" s="26"/>
      <c r="WKY61" s="26"/>
      <c r="WKZ61" s="26"/>
      <c r="WLA61" s="26"/>
      <c r="WLB61" s="26"/>
      <c r="WLC61" s="26"/>
      <c r="WLD61" s="26"/>
      <c r="WLE61" s="26"/>
      <c r="WLF61" s="26"/>
      <c r="WLG61" s="26"/>
      <c r="WLH61" s="26"/>
      <c r="WLI61" s="26"/>
      <c r="WLJ61" s="26"/>
      <c r="WLK61" s="26"/>
      <c r="WLL61" s="26"/>
      <c r="WLM61" s="26"/>
      <c r="WLN61" s="26"/>
      <c r="WLO61" s="26"/>
      <c r="WLP61" s="26"/>
      <c r="WLQ61" s="26"/>
      <c r="WLR61" s="26"/>
      <c r="WLS61" s="26"/>
      <c r="WLT61" s="26"/>
      <c r="WLU61" s="26"/>
      <c r="WLV61" s="26"/>
      <c r="WLW61" s="26"/>
      <c r="WLX61" s="26"/>
      <c r="WLY61" s="26"/>
      <c r="WLZ61" s="26"/>
      <c r="WMA61" s="26"/>
      <c r="WMB61" s="26"/>
      <c r="WMC61" s="26"/>
      <c r="WMD61" s="26"/>
      <c r="WME61" s="26"/>
      <c r="WMF61" s="26"/>
      <c r="WMG61" s="26"/>
      <c r="WMH61" s="26"/>
      <c r="WMI61" s="26"/>
      <c r="WMJ61" s="26"/>
      <c r="WMK61" s="26"/>
      <c r="WML61" s="26"/>
      <c r="WMM61" s="26"/>
      <c r="WMN61" s="26"/>
      <c r="WMO61" s="26"/>
      <c r="WMP61" s="26"/>
      <c r="WMQ61" s="26"/>
      <c r="WMR61" s="26"/>
      <c r="WMS61" s="26"/>
      <c r="WMT61" s="26"/>
      <c r="WMU61" s="26"/>
      <c r="WMV61" s="26"/>
      <c r="WMW61" s="26"/>
      <c r="WMX61" s="26"/>
      <c r="WMY61" s="26"/>
      <c r="WMZ61" s="26"/>
      <c r="WNA61" s="26"/>
      <c r="WNB61" s="26"/>
      <c r="WNC61" s="26"/>
      <c r="WND61" s="26"/>
      <c r="WNE61" s="26"/>
      <c r="WNF61" s="26"/>
      <c r="WNG61" s="26"/>
      <c r="WNH61" s="26"/>
      <c r="WNI61" s="26"/>
      <c r="WNJ61" s="26"/>
      <c r="WNK61" s="26"/>
      <c r="WNL61" s="26"/>
      <c r="WNM61" s="26"/>
      <c r="WNN61" s="26"/>
      <c r="WNO61" s="26"/>
      <c r="WNP61" s="26"/>
      <c r="WNQ61" s="26"/>
      <c r="WNR61" s="26"/>
      <c r="WNS61" s="26"/>
      <c r="WNT61" s="26"/>
      <c r="WNU61" s="26"/>
      <c r="WNV61" s="26"/>
      <c r="WNW61" s="26"/>
      <c r="WNX61" s="26"/>
      <c r="WNY61" s="26"/>
      <c r="WNZ61" s="26"/>
      <c r="WOA61" s="26"/>
      <c r="WOB61" s="26"/>
      <c r="WOC61" s="26"/>
      <c r="WOD61" s="26"/>
      <c r="WOE61" s="26"/>
      <c r="WOF61" s="26"/>
      <c r="WOG61" s="26"/>
      <c r="WOH61" s="26"/>
      <c r="WOI61" s="26"/>
      <c r="WOJ61" s="26"/>
      <c r="WOK61" s="26"/>
      <c r="WOL61" s="26"/>
      <c r="WOM61" s="26"/>
      <c r="WON61" s="26"/>
      <c r="WOO61" s="26"/>
      <c r="WOP61" s="26"/>
      <c r="WOQ61" s="26"/>
      <c r="WOR61" s="26"/>
      <c r="WOS61" s="26"/>
      <c r="WOT61" s="26"/>
      <c r="WOU61" s="26"/>
      <c r="WOV61" s="26"/>
      <c r="WOW61" s="26"/>
      <c r="WOX61" s="26"/>
      <c r="WOY61" s="26"/>
      <c r="WOZ61" s="26"/>
      <c r="WPA61" s="26"/>
      <c r="WPB61" s="26"/>
      <c r="WPC61" s="26"/>
      <c r="WPD61" s="26"/>
      <c r="WPE61" s="26"/>
      <c r="WPF61" s="26"/>
      <c r="WPG61" s="26"/>
      <c r="WPH61" s="26"/>
      <c r="WPI61" s="26"/>
      <c r="WPJ61" s="26"/>
      <c r="WPK61" s="26"/>
      <c r="WPL61" s="26"/>
      <c r="WPM61" s="26"/>
      <c r="WPN61" s="26"/>
      <c r="WPO61" s="26"/>
      <c r="WPP61" s="26"/>
      <c r="WPQ61" s="26"/>
      <c r="WPR61" s="26"/>
      <c r="WPS61" s="26"/>
      <c r="WPT61" s="26"/>
      <c r="WPU61" s="26"/>
      <c r="WPV61" s="26"/>
      <c r="WPW61" s="26"/>
      <c r="WPX61" s="26"/>
      <c r="WPY61" s="26"/>
      <c r="WPZ61" s="26"/>
      <c r="WQA61" s="26"/>
      <c r="WQB61" s="26"/>
      <c r="WQC61" s="26"/>
      <c r="WQD61" s="26"/>
      <c r="WQE61" s="26"/>
      <c r="WQF61" s="26"/>
      <c r="WQG61" s="26"/>
      <c r="WQH61" s="26"/>
      <c r="WQI61" s="26"/>
      <c r="WQJ61" s="26"/>
      <c r="WQK61" s="26"/>
      <c r="WQL61" s="26"/>
      <c r="WQM61" s="26"/>
      <c r="WQN61" s="26"/>
      <c r="WQO61" s="26"/>
      <c r="WQP61" s="26"/>
      <c r="WQQ61" s="26"/>
      <c r="WQR61" s="26"/>
      <c r="WQS61" s="26"/>
      <c r="WQT61" s="26"/>
      <c r="WQU61" s="26"/>
      <c r="WQV61" s="26"/>
      <c r="WQW61" s="26"/>
      <c r="WQX61" s="26"/>
      <c r="WQY61" s="26"/>
      <c r="WQZ61" s="26"/>
      <c r="WRA61" s="26"/>
      <c r="WRB61" s="26"/>
      <c r="WRC61" s="26"/>
      <c r="WRD61" s="26"/>
      <c r="WRE61" s="26"/>
      <c r="WRF61" s="26"/>
      <c r="WRG61" s="26"/>
      <c r="WRH61" s="26"/>
      <c r="WRI61" s="26"/>
      <c r="WRJ61" s="26"/>
      <c r="WRK61" s="26"/>
      <c r="WRL61" s="26"/>
      <c r="WRM61" s="26"/>
      <c r="WRN61" s="26"/>
      <c r="WRO61" s="26"/>
      <c r="WRP61" s="26"/>
      <c r="WRQ61" s="26"/>
      <c r="WRR61" s="26"/>
      <c r="WRS61" s="26"/>
      <c r="WRT61" s="26"/>
      <c r="WRU61" s="26"/>
      <c r="WRV61" s="26"/>
      <c r="WRW61" s="26"/>
      <c r="WRX61" s="26"/>
      <c r="WRY61" s="26"/>
      <c r="WRZ61" s="26"/>
      <c r="WSA61" s="26"/>
      <c r="WSB61" s="26"/>
      <c r="WSC61" s="26"/>
      <c r="WSD61" s="26"/>
      <c r="WSE61" s="26"/>
      <c r="WSF61" s="26"/>
      <c r="WSG61" s="26"/>
      <c r="WSH61" s="26"/>
      <c r="WSI61" s="26"/>
      <c r="WSJ61" s="26"/>
      <c r="WSK61" s="26"/>
      <c r="WSL61" s="26"/>
      <c r="WSM61" s="26"/>
      <c r="WSN61" s="26"/>
      <c r="WSO61" s="26"/>
      <c r="WSP61" s="26"/>
      <c r="WSQ61" s="26"/>
      <c r="WSR61" s="26"/>
      <c r="WSS61" s="26"/>
      <c r="WST61" s="26"/>
      <c r="WSU61" s="26"/>
      <c r="WSV61" s="26"/>
      <c r="WSW61" s="26"/>
      <c r="WSX61" s="26"/>
      <c r="WSY61" s="26"/>
      <c r="WSZ61" s="26"/>
      <c r="WTA61" s="26"/>
      <c r="WTB61" s="26"/>
      <c r="WTC61" s="26"/>
      <c r="WTD61" s="26"/>
      <c r="WTE61" s="26"/>
      <c r="WTF61" s="26"/>
      <c r="WTG61" s="26"/>
      <c r="WTH61" s="26"/>
      <c r="WTI61" s="26"/>
      <c r="WTJ61" s="26"/>
      <c r="WTK61" s="26"/>
      <c r="WTL61" s="26"/>
      <c r="WTM61" s="26"/>
      <c r="WTN61" s="26"/>
      <c r="WTO61" s="26"/>
      <c r="WTP61" s="26"/>
      <c r="WTQ61" s="26"/>
      <c r="WTR61" s="26"/>
      <c r="WTS61" s="26"/>
      <c r="WTT61" s="26"/>
      <c r="WTU61" s="26"/>
      <c r="WTV61" s="26"/>
      <c r="WTW61" s="26"/>
      <c r="WTX61" s="26"/>
      <c r="WTY61" s="26"/>
      <c r="WTZ61" s="26"/>
      <c r="WUA61" s="26"/>
      <c r="WUB61" s="26"/>
      <c r="WUC61" s="26"/>
      <c r="WUD61" s="26"/>
      <c r="WUE61" s="26"/>
      <c r="WUF61" s="26"/>
      <c r="WUG61" s="26"/>
      <c r="WUH61" s="26"/>
      <c r="WUI61" s="26"/>
      <c r="WUJ61" s="26"/>
      <c r="WUK61" s="26"/>
      <c r="WUL61" s="26"/>
      <c r="WUM61" s="26"/>
      <c r="WUN61" s="26"/>
      <c r="WUO61" s="26"/>
      <c r="WUP61" s="26"/>
      <c r="WUQ61" s="26"/>
      <c r="WUR61" s="26"/>
      <c r="WUS61" s="26"/>
      <c r="WUT61" s="26"/>
      <c r="WUU61" s="26"/>
      <c r="WUV61" s="26"/>
      <c r="WUW61" s="26"/>
      <c r="WUX61" s="26"/>
      <c r="WUY61" s="26"/>
      <c r="WUZ61" s="26"/>
      <c r="WVA61" s="26"/>
      <c r="WVB61" s="26"/>
      <c r="WVC61" s="26"/>
      <c r="WVD61" s="26"/>
      <c r="WVE61" s="26"/>
      <c r="WVF61" s="26"/>
      <c r="WVG61" s="26"/>
      <c r="WVH61" s="26"/>
      <c r="WVI61" s="26"/>
      <c r="WVJ61" s="26"/>
      <c r="WVK61" s="26"/>
      <c r="WVL61" s="26"/>
      <c r="WVM61" s="26"/>
      <c r="WVN61" s="26"/>
      <c r="WVO61" s="26"/>
      <c r="WVP61" s="26"/>
      <c r="WVQ61" s="26"/>
      <c r="WVR61" s="26"/>
      <c r="WVS61" s="26"/>
      <c r="WVT61" s="26"/>
      <c r="WVU61" s="26"/>
      <c r="WVV61" s="26"/>
      <c r="WVW61" s="26"/>
      <c r="WVX61" s="26"/>
      <c r="WVY61" s="26"/>
      <c r="WVZ61" s="26"/>
      <c r="WWA61" s="26"/>
      <c r="WWB61" s="26"/>
      <c r="WWC61" s="26"/>
      <c r="WWD61" s="26"/>
      <c r="WWE61" s="26"/>
      <c r="WWF61" s="26"/>
      <c r="WWG61" s="26"/>
      <c r="WWH61" s="26"/>
      <c r="WWI61" s="26"/>
      <c r="WWJ61" s="26"/>
      <c r="WWK61" s="26"/>
      <c r="WWL61" s="26"/>
      <c r="WWM61" s="26"/>
      <c r="WWN61" s="26"/>
      <c r="WWO61" s="26"/>
      <c r="WWP61" s="26"/>
      <c r="WWQ61" s="26"/>
      <c r="WWR61" s="26"/>
      <c r="WWS61" s="26"/>
      <c r="WWT61" s="26"/>
      <c r="WWU61" s="26"/>
      <c r="WWV61" s="26"/>
      <c r="WWW61" s="26"/>
      <c r="WWX61" s="26"/>
      <c r="WWY61" s="26"/>
      <c r="WWZ61" s="26"/>
      <c r="WXA61" s="26"/>
      <c r="WXB61" s="26"/>
      <c r="WXC61" s="26"/>
      <c r="WXD61" s="26"/>
      <c r="WXE61" s="26"/>
      <c r="WXF61" s="26"/>
      <c r="WXG61" s="26"/>
      <c r="WXH61" s="26"/>
      <c r="WXI61" s="26"/>
      <c r="WXJ61" s="26"/>
      <c r="WXK61" s="26"/>
      <c r="WXL61" s="26"/>
      <c r="WXM61" s="26"/>
      <c r="WXN61" s="26"/>
      <c r="WXO61" s="26"/>
      <c r="WXP61" s="26"/>
      <c r="WXQ61" s="26"/>
      <c r="WXR61" s="26"/>
      <c r="WXS61" s="26"/>
      <c r="WXT61" s="26"/>
      <c r="WXU61" s="26"/>
      <c r="WXV61" s="26"/>
      <c r="WXW61" s="26"/>
      <c r="WXX61" s="26"/>
      <c r="WXY61" s="26"/>
      <c r="WXZ61" s="26"/>
      <c r="WYA61" s="26"/>
      <c r="WYB61" s="26"/>
      <c r="WYC61" s="26"/>
      <c r="WYD61" s="26"/>
      <c r="WYE61" s="26"/>
      <c r="WYF61" s="26"/>
      <c r="WYG61" s="26"/>
      <c r="WYH61" s="26"/>
      <c r="WYI61" s="26"/>
      <c r="WYJ61" s="26"/>
      <c r="WYK61" s="26"/>
      <c r="WYL61" s="26"/>
      <c r="WYM61" s="26"/>
      <c r="WYN61" s="26"/>
      <c r="WYO61" s="26"/>
      <c r="WYP61" s="26"/>
      <c r="WYQ61" s="26"/>
      <c r="WYR61" s="26"/>
      <c r="WYS61" s="26"/>
      <c r="WYT61" s="26"/>
      <c r="WYU61" s="26"/>
      <c r="WYV61" s="26"/>
      <c r="WYW61" s="26"/>
      <c r="WYX61" s="26"/>
      <c r="WYY61" s="26"/>
      <c r="WYZ61" s="26"/>
      <c r="WZA61" s="26"/>
      <c r="WZB61" s="26"/>
      <c r="WZC61" s="26"/>
      <c r="WZD61" s="26"/>
      <c r="WZE61" s="26"/>
      <c r="WZF61" s="26"/>
      <c r="WZG61" s="26"/>
      <c r="WZH61" s="26"/>
      <c r="WZI61" s="26"/>
      <c r="WZJ61" s="26"/>
      <c r="WZK61" s="26"/>
      <c r="WZL61" s="26"/>
      <c r="WZM61" s="26"/>
      <c r="WZN61" s="26"/>
      <c r="WZO61" s="26"/>
      <c r="WZP61" s="26"/>
      <c r="WZQ61" s="26"/>
      <c r="WZR61" s="26"/>
      <c r="WZS61" s="26"/>
      <c r="WZT61" s="26"/>
      <c r="WZU61" s="26"/>
      <c r="WZV61" s="26"/>
      <c r="WZW61" s="26"/>
      <c r="WZX61" s="26"/>
      <c r="WZY61" s="26"/>
      <c r="WZZ61" s="26"/>
      <c r="XAA61" s="26"/>
      <c r="XAB61" s="26"/>
      <c r="XAC61" s="26"/>
      <c r="XAD61" s="26"/>
      <c r="XAE61" s="26"/>
      <c r="XAF61" s="26"/>
      <c r="XAG61" s="26"/>
      <c r="XAH61" s="26"/>
      <c r="XAI61" s="26"/>
      <c r="XAJ61" s="26"/>
      <c r="XAK61" s="26"/>
      <c r="XAL61" s="26"/>
      <c r="XAM61" s="26"/>
      <c r="XAN61" s="26"/>
      <c r="XAO61" s="26"/>
      <c r="XAP61" s="26"/>
      <c r="XAQ61" s="26"/>
      <c r="XAR61" s="26"/>
      <c r="XAS61" s="26"/>
      <c r="XAT61" s="26"/>
      <c r="XAU61" s="26"/>
      <c r="XAV61" s="26"/>
      <c r="XAW61" s="26"/>
      <c r="XAX61" s="26"/>
      <c r="XAY61" s="26"/>
      <c r="XAZ61" s="26"/>
      <c r="XBA61" s="26"/>
      <c r="XBB61" s="26"/>
      <c r="XBC61" s="26"/>
      <c r="XBD61" s="26"/>
      <c r="XBE61" s="26"/>
      <c r="XBF61" s="26"/>
      <c r="XBG61" s="26"/>
      <c r="XBH61" s="26"/>
      <c r="XBI61" s="26"/>
      <c r="XBJ61" s="26"/>
      <c r="XBK61" s="26"/>
      <c r="XBL61" s="26"/>
      <c r="XBM61" s="26"/>
      <c r="XBN61" s="26"/>
      <c r="XBO61" s="26"/>
      <c r="XBP61" s="26"/>
      <c r="XBQ61" s="26"/>
      <c r="XBR61" s="26"/>
      <c r="XBS61" s="26"/>
      <c r="XBT61" s="26"/>
      <c r="XBU61" s="26"/>
      <c r="XBV61" s="26"/>
      <c r="XBW61" s="26"/>
      <c r="XBX61" s="26"/>
      <c r="XBY61" s="26"/>
      <c r="XBZ61" s="26"/>
      <c r="XCA61" s="26"/>
      <c r="XCB61" s="26"/>
      <c r="XCC61" s="26"/>
      <c r="XCD61" s="26"/>
      <c r="XCE61" s="26"/>
      <c r="XCF61" s="26"/>
      <c r="XCG61" s="26"/>
      <c r="XCH61" s="26"/>
      <c r="XCI61" s="26"/>
      <c r="XCJ61" s="26"/>
      <c r="XCK61" s="26"/>
      <c r="XCL61" s="26"/>
      <c r="XCM61" s="26"/>
      <c r="XCN61" s="26"/>
      <c r="XCO61" s="26"/>
      <c r="XCP61" s="26"/>
      <c r="XCQ61" s="26"/>
      <c r="XCR61" s="26"/>
      <c r="XCS61" s="26"/>
      <c r="XCT61" s="26"/>
      <c r="XCU61" s="26"/>
      <c r="XCV61" s="26"/>
      <c r="XCW61" s="26"/>
      <c r="XCX61" s="26"/>
      <c r="XCY61" s="26"/>
      <c r="XCZ61" s="26"/>
      <c r="XDA61" s="26"/>
      <c r="XDB61" s="26"/>
      <c r="XDC61" s="26"/>
      <c r="XDD61" s="26"/>
      <c r="XDE61" s="26"/>
      <c r="XDF61" s="26"/>
      <c r="XDG61" s="26"/>
      <c r="XDH61" s="26"/>
      <c r="XDI61" s="26"/>
      <c r="XDJ61" s="26"/>
      <c r="XDK61" s="26"/>
      <c r="XDL61" s="26"/>
      <c r="XDM61" s="26"/>
      <c r="XDN61" s="26"/>
      <c r="XDO61" s="26"/>
      <c r="XDP61" s="26"/>
      <c r="XDQ61" s="26"/>
      <c r="XDR61" s="26"/>
      <c r="XDS61" s="26"/>
      <c r="XDT61" s="26"/>
      <c r="XDU61" s="26"/>
      <c r="XDV61" s="26"/>
      <c r="XDW61" s="26"/>
      <c r="XDX61" s="26"/>
      <c r="XDY61" s="26"/>
      <c r="XDZ61" s="26"/>
      <c r="XEA61" s="26"/>
      <c r="XEB61" s="26"/>
      <c r="XEC61" s="26"/>
      <c r="XED61" s="26"/>
      <c r="XEE61" s="26"/>
      <c r="XEF61" s="26"/>
      <c r="XEG61" s="26"/>
      <c r="XEH61" s="26"/>
      <c r="XEI61" s="26"/>
      <c r="XEJ61" s="26"/>
      <c r="XEK61" s="26"/>
      <c r="XEL61" s="26"/>
      <c r="XEM61" s="26"/>
      <c r="XEN61" s="26"/>
      <c r="XEO61" s="26"/>
      <c r="XEP61" s="26"/>
      <c r="XEQ61" s="26"/>
      <c r="XER61" s="26"/>
      <c r="XES61" s="26"/>
      <c r="XET61" s="26"/>
      <c r="XEU61" s="26"/>
      <c r="XEV61" s="26"/>
      <c r="XEW61" s="26"/>
      <c r="XEX61" s="26"/>
      <c r="XEY61" s="26"/>
      <c r="XEZ61" s="26"/>
      <c r="XFA61" s="26"/>
      <c r="XFB61" s="26"/>
      <c r="XFC61" s="26"/>
    </row>
    <row r="62" spans="1:16383" s="40" customFormat="1" ht="25.5" hidden="1" customHeight="1">
      <c r="A62" s="26"/>
      <c r="B62" s="37"/>
      <c r="C62" s="26"/>
      <c r="D62" s="38"/>
      <c r="E62" s="38"/>
      <c r="F62" s="39"/>
      <c r="J62" s="37"/>
      <c r="K62" s="37"/>
      <c r="L62" s="62"/>
      <c r="M62" s="64"/>
      <c r="N62" s="42"/>
      <c r="O62" s="43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  <c r="OS62" s="26"/>
      <c r="OT62" s="26"/>
      <c r="OU62" s="26"/>
      <c r="OV62" s="26"/>
      <c r="OW62" s="26"/>
      <c r="OX62" s="26"/>
      <c r="OY62" s="26"/>
      <c r="OZ62" s="26"/>
      <c r="PA62" s="26"/>
      <c r="PB62" s="26"/>
      <c r="PC62" s="26"/>
      <c r="PD62" s="26"/>
      <c r="PE62" s="26"/>
      <c r="PF62" s="26"/>
      <c r="PG62" s="26"/>
      <c r="PH62" s="26"/>
      <c r="PI62" s="26"/>
      <c r="PJ62" s="26"/>
      <c r="PK62" s="26"/>
      <c r="PL62" s="26"/>
      <c r="PM62" s="26"/>
      <c r="PN62" s="26"/>
      <c r="PO62" s="26"/>
      <c r="PP62" s="26"/>
      <c r="PQ62" s="26"/>
      <c r="PR62" s="26"/>
      <c r="PS62" s="26"/>
      <c r="PT62" s="26"/>
      <c r="PU62" s="26"/>
      <c r="PV62" s="26"/>
      <c r="PW62" s="26"/>
      <c r="PX62" s="26"/>
      <c r="PY62" s="26"/>
      <c r="PZ62" s="26"/>
      <c r="QA62" s="26"/>
      <c r="QB62" s="26"/>
      <c r="QC62" s="26"/>
      <c r="QD62" s="26"/>
      <c r="QE62" s="26"/>
      <c r="QF62" s="26"/>
      <c r="QG62" s="26"/>
      <c r="QH62" s="26"/>
      <c r="QI62" s="26"/>
      <c r="QJ62" s="26"/>
      <c r="QK62" s="26"/>
      <c r="QL62" s="26"/>
      <c r="QM62" s="26"/>
      <c r="QN62" s="26"/>
      <c r="QO62" s="26"/>
      <c r="QP62" s="26"/>
      <c r="QQ62" s="26"/>
      <c r="QR62" s="26"/>
      <c r="QS62" s="26"/>
      <c r="QT62" s="26"/>
      <c r="QU62" s="26"/>
      <c r="QV62" s="26"/>
      <c r="QW62" s="26"/>
      <c r="QX62" s="26"/>
      <c r="QY62" s="26"/>
      <c r="QZ62" s="26"/>
      <c r="RA62" s="26"/>
      <c r="RB62" s="26"/>
      <c r="RC62" s="26"/>
      <c r="RD62" s="26"/>
      <c r="RE62" s="26"/>
      <c r="RF62" s="26"/>
      <c r="RG62" s="26"/>
      <c r="RH62" s="26"/>
      <c r="RI62" s="26"/>
      <c r="RJ62" s="26"/>
      <c r="RK62" s="26"/>
      <c r="RL62" s="26"/>
      <c r="RM62" s="26"/>
      <c r="RN62" s="26"/>
      <c r="RO62" s="26"/>
      <c r="RP62" s="26"/>
      <c r="RQ62" s="26"/>
      <c r="RR62" s="26"/>
      <c r="RS62" s="26"/>
      <c r="RT62" s="26"/>
      <c r="RU62" s="26"/>
      <c r="RV62" s="26"/>
      <c r="RW62" s="26"/>
      <c r="RX62" s="26"/>
      <c r="RY62" s="26"/>
      <c r="RZ62" s="26"/>
      <c r="SA62" s="26"/>
      <c r="SB62" s="26"/>
      <c r="SC62" s="26"/>
      <c r="SD62" s="26"/>
      <c r="SE62" s="26"/>
      <c r="SF62" s="26"/>
      <c r="SG62" s="26"/>
      <c r="SH62" s="26"/>
      <c r="SI62" s="26"/>
      <c r="SJ62" s="26"/>
      <c r="SK62" s="26"/>
      <c r="SL62" s="26"/>
      <c r="SM62" s="26"/>
      <c r="SN62" s="26"/>
      <c r="SO62" s="26"/>
      <c r="SP62" s="26"/>
      <c r="SQ62" s="26"/>
      <c r="SR62" s="26"/>
      <c r="SS62" s="26"/>
      <c r="ST62" s="26"/>
      <c r="SU62" s="26"/>
      <c r="SV62" s="26"/>
      <c r="SW62" s="26"/>
      <c r="SX62" s="26"/>
      <c r="SY62" s="26"/>
      <c r="SZ62" s="26"/>
      <c r="TA62" s="26"/>
      <c r="TB62" s="26"/>
      <c r="TC62" s="26"/>
      <c r="TD62" s="26"/>
      <c r="TE62" s="26"/>
      <c r="TF62" s="26"/>
      <c r="TG62" s="26"/>
      <c r="TH62" s="26"/>
      <c r="TI62" s="26"/>
      <c r="TJ62" s="26"/>
      <c r="TK62" s="26"/>
      <c r="TL62" s="26"/>
      <c r="TM62" s="26"/>
      <c r="TN62" s="26"/>
      <c r="TO62" s="26"/>
      <c r="TP62" s="26"/>
      <c r="TQ62" s="26"/>
      <c r="TR62" s="26"/>
      <c r="TS62" s="26"/>
      <c r="TT62" s="26"/>
      <c r="TU62" s="26"/>
      <c r="TV62" s="26"/>
      <c r="TW62" s="26"/>
      <c r="TX62" s="26"/>
      <c r="TY62" s="26"/>
      <c r="TZ62" s="26"/>
      <c r="UA62" s="26"/>
      <c r="UB62" s="26"/>
      <c r="UC62" s="26"/>
      <c r="UD62" s="26"/>
      <c r="UE62" s="26"/>
      <c r="UF62" s="26"/>
      <c r="UG62" s="26"/>
      <c r="UH62" s="26"/>
      <c r="UI62" s="26"/>
      <c r="UJ62" s="26"/>
      <c r="UK62" s="26"/>
      <c r="UL62" s="26"/>
      <c r="UM62" s="26"/>
      <c r="UN62" s="26"/>
      <c r="UO62" s="26"/>
      <c r="UP62" s="26"/>
      <c r="UQ62" s="26"/>
      <c r="UR62" s="26"/>
      <c r="US62" s="26"/>
      <c r="UT62" s="26"/>
      <c r="UU62" s="26"/>
      <c r="UV62" s="26"/>
      <c r="UW62" s="26"/>
      <c r="UX62" s="26"/>
      <c r="UY62" s="26"/>
      <c r="UZ62" s="26"/>
      <c r="VA62" s="26"/>
      <c r="VB62" s="26"/>
      <c r="VC62" s="26"/>
      <c r="VD62" s="26"/>
      <c r="VE62" s="26"/>
      <c r="VF62" s="26"/>
      <c r="VG62" s="26"/>
      <c r="VH62" s="26"/>
      <c r="VI62" s="26"/>
      <c r="VJ62" s="26"/>
      <c r="VK62" s="26"/>
      <c r="VL62" s="26"/>
      <c r="VM62" s="26"/>
      <c r="VN62" s="26"/>
      <c r="VO62" s="26"/>
      <c r="VP62" s="26"/>
      <c r="VQ62" s="26"/>
      <c r="VR62" s="26"/>
      <c r="VS62" s="26"/>
      <c r="VT62" s="26"/>
      <c r="VU62" s="26"/>
      <c r="VV62" s="26"/>
      <c r="VW62" s="26"/>
      <c r="VX62" s="26"/>
      <c r="VY62" s="26"/>
      <c r="VZ62" s="26"/>
      <c r="WA62" s="26"/>
      <c r="WB62" s="26"/>
      <c r="WC62" s="26"/>
      <c r="WD62" s="26"/>
      <c r="WE62" s="26"/>
      <c r="WF62" s="26"/>
      <c r="WG62" s="26"/>
      <c r="WH62" s="26"/>
      <c r="WI62" s="26"/>
      <c r="WJ62" s="26"/>
      <c r="WK62" s="26"/>
      <c r="WL62" s="26"/>
      <c r="WM62" s="26"/>
      <c r="WN62" s="26"/>
      <c r="WO62" s="26"/>
      <c r="WP62" s="26"/>
      <c r="WQ62" s="26"/>
      <c r="WR62" s="26"/>
      <c r="WS62" s="26"/>
      <c r="WT62" s="26"/>
      <c r="WU62" s="26"/>
      <c r="WV62" s="26"/>
      <c r="WW62" s="26"/>
      <c r="WX62" s="26"/>
      <c r="WY62" s="26"/>
      <c r="WZ62" s="26"/>
      <c r="XA62" s="26"/>
      <c r="XB62" s="26"/>
      <c r="XC62" s="26"/>
      <c r="XD62" s="26"/>
      <c r="XE62" s="26"/>
      <c r="XF62" s="26"/>
      <c r="XG62" s="26"/>
      <c r="XH62" s="26"/>
      <c r="XI62" s="26"/>
      <c r="XJ62" s="26"/>
      <c r="XK62" s="26"/>
      <c r="XL62" s="26"/>
      <c r="XM62" s="26"/>
      <c r="XN62" s="26"/>
      <c r="XO62" s="26"/>
      <c r="XP62" s="26"/>
      <c r="XQ62" s="26"/>
      <c r="XR62" s="26"/>
      <c r="XS62" s="26"/>
      <c r="XT62" s="26"/>
      <c r="XU62" s="26"/>
      <c r="XV62" s="26"/>
      <c r="XW62" s="26"/>
      <c r="XX62" s="26"/>
      <c r="XY62" s="26"/>
      <c r="XZ62" s="26"/>
      <c r="YA62" s="26"/>
      <c r="YB62" s="26"/>
      <c r="YC62" s="26"/>
      <c r="YD62" s="26"/>
      <c r="YE62" s="26"/>
      <c r="YF62" s="26"/>
      <c r="YG62" s="26"/>
      <c r="YH62" s="26"/>
      <c r="YI62" s="26"/>
      <c r="YJ62" s="26"/>
      <c r="YK62" s="26"/>
      <c r="YL62" s="26"/>
      <c r="YM62" s="26"/>
      <c r="YN62" s="26"/>
      <c r="YO62" s="26"/>
      <c r="YP62" s="26"/>
      <c r="YQ62" s="26"/>
      <c r="YR62" s="26"/>
      <c r="YS62" s="26"/>
      <c r="YT62" s="26"/>
      <c r="YU62" s="26"/>
      <c r="YV62" s="26"/>
      <c r="YW62" s="26"/>
      <c r="YX62" s="26"/>
      <c r="YY62" s="26"/>
      <c r="YZ62" s="26"/>
      <c r="ZA62" s="26"/>
      <c r="ZB62" s="26"/>
      <c r="ZC62" s="26"/>
      <c r="ZD62" s="26"/>
      <c r="ZE62" s="26"/>
      <c r="ZF62" s="26"/>
      <c r="ZG62" s="26"/>
      <c r="ZH62" s="26"/>
      <c r="ZI62" s="26"/>
      <c r="ZJ62" s="26"/>
      <c r="ZK62" s="26"/>
      <c r="ZL62" s="26"/>
      <c r="ZM62" s="26"/>
      <c r="ZN62" s="26"/>
      <c r="ZO62" s="26"/>
      <c r="ZP62" s="26"/>
      <c r="ZQ62" s="26"/>
      <c r="ZR62" s="26"/>
      <c r="ZS62" s="26"/>
      <c r="ZT62" s="26"/>
      <c r="ZU62" s="26"/>
      <c r="ZV62" s="26"/>
      <c r="ZW62" s="26"/>
      <c r="ZX62" s="26"/>
      <c r="ZY62" s="26"/>
      <c r="ZZ62" s="26"/>
      <c r="AAA62" s="26"/>
      <c r="AAB62" s="26"/>
      <c r="AAC62" s="26"/>
      <c r="AAD62" s="26"/>
      <c r="AAE62" s="26"/>
      <c r="AAF62" s="26"/>
      <c r="AAG62" s="26"/>
      <c r="AAH62" s="26"/>
      <c r="AAI62" s="26"/>
      <c r="AAJ62" s="26"/>
      <c r="AAK62" s="26"/>
      <c r="AAL62" s="26"/>
      <c r="AAM62" s="26"/>
      <c r="AAN62" s="26"/>
      <c r="AAO62" s="26"/>
      <c r="AAP62" s="26"/>
      <c r="AAQ62" s="26"/>
      <c r="AAR62" s="26"/>
      <c r="AAS62" s="26"/>
      <c r="AAT62" s="26"/>
      <c r="AAU62" s="26"/>
      <c r="AAV62" s="26"/>
      <c r="AAW62" s="26"/>
      <c r="AAX62" s="26"/>
      <c r="AAY62" s="26"/>
      <c r="AAZ62" s="26"/>
      <c r="ABA62" s="26"/>
      <c r="ABB62" s="26"/>
      <c r="ABC62" s="26"/>
      <c r="ABD62" s="26"/>
      <c r="ABE62" s="26"/>
      <c r="ABF62" s="26"/>
      <c r="ABG62" s="26"/>
      <c r="ABH62" s="26"/>
      <c r="ABI62" s="26"/>
      <c r="ABJ62" s="26"/>
      <c r="ABK62" s="26"/>
      <c r="ABL62" s="26"/>
      <c r="ABM62" s="26"/>
      <c r="ABN62" s="26"/>
      <c r="ABO62" s="26"/>
      <c r="ABP62" s="26"/>
      <c r="ABQ62" s="26"/>
      <c r="ABR62" s="26"/>
      <c r="ABS62" s="26"/>
      <c r="ABT62" s="26"/>
      <c r="ABU62" s="26"/>
      <c r="ABV62" s="26"/>
      <c r="ABW62" s="26"/>
      <c r="ABX62" s="26"/>
      <c r="ABY62" s="26"/>
      <c r="ABZ62" s="26"/>
      <c r="ACA62" s="26"/>
      <c r="ACB62" s="26"/>
      <c r="ACC62" s="26"/>
      <c r="ACD62" s="26"/>
      <c r="ACE62" s="26"/>
      <c r="ACF62" s="26"/>
      <c r="ACG62" s="26"/>
      <c r="ACH62" s="26"/>
      <c r="ACI62" s="26"/>
      <c r="ACJ62" s="26"/>
      <c r="ACK62" s="26"/>
      <c r="ACL62" s="26"/>
      <c r="ACM62" s="26"/>
      <c r="ACN62" s="26"/>
      <c r="ACO62" s="26"/>
      <c r="ACP62" s="26"/>
      <c r="ACQ62" s="26"/>
      <c r="ACR62" s="26"/>
      <c r="ACS62" s="26"/>
      <c r="ACT62" s="26"/>
      <c r="ACU62" s="26"/>
      <c r="ACV62" s="26"/>
      <c r="ACW62" s="26"/>
      <c r="ACX62" s="26"/>
      <c r="ACY62" s="26"/>
      <c r="ACZ62" s="26"/>
      <c r="ADA62" s="26"/>
      <c r="ADB62" s="26"/>
      <c r="ADC62" s="26"/>
      <c r="ADD62" s="26"/>
      <c r="ADE62" s="26"/>
      <c r="ADF62" s="26"/>
      <c r="ADG62" s="26"/>
      <c r="ADH62" s="26"/>
      <c r="ADI62" s="26"/>
      <c r="ADJ62" s="26"/>
      <c r="ADK62" s="26"/>
      <c r="ADL62" s="26"/>
      <c r="ADM62" s="26"/>
      <c r="ADN62" s="26"/>
      <c r="ADO62" s="26"/>
      <c r="ADP62" s="26"/>
      <c r="ADQ62" s="26"/>
      <c r="ADR62" s="26"/>
      <c r="ADS62" s="26"/>
      <c r="ADT62" s="26"/>
      <c r="ADU62" s="26"/>
      <c r="ADV62" s="26"/>
      <c r="ADW62" s="26"/>
      <c r="ADX62" s="26"/>
      <c r="ADY62" s="26"/>
      <c r="ADZ62" s="26"/>
      <c r="AEA62" s="26"/>
      <c r="AEB62" s="26"/>
      <c r="AEC62" s="26"/>
      <c r="AED62" s="26"/>
      <c r="AEE62" s="26"/>
      <c r="AEF62" s="26"/>
      <c r="AEG62" s="26"/>
      <c r="AEH62" s="26"/>
      <c r="AEI62" s="26"/>
      <c r="AEJ62" s="26"/>
      <c r="AEK62" s="26"/>
      <c r="AEL62" s="26"/>
      <c r="AEM62" s="26"/>
      <c r="AEN62" s="26"/>
      <c r="AEO62" s="26"/>
      <c r="AEP62" s="26"/>
      <c r="AEQ62" s="26"/>
      <c r="AER62" s="26"/>
      <c r="AES62" s="26"/>
      <c r="AET62" s="26"/>
      <c r="AEU62" s="26"/>
      <c r="AEV62" s="26"/>
      <c r="AEW62" s="26"/>
      <c r="AEX62" s="26"/>
      <c r="AEY62" s="26"/>
      <c r="AEZ62" s="26"/>
      <c r="AFA62" s="26"/>
      <c r="AFB62" s="26"/>
      <c r="AFC62" s="26"/>
      <c r="AFD62" s="26"/>
      <c r="AFE62" s="26"/>
      <c r="AFF62" s="26"/>
      <c r="AFG62" s="26"/>
      <c r="AFH62" s="26"/>
      <c r="AFI62" s="26"/>
      <c r="AFJ62" s="26"/>
      <c r="AFK62" s="26"/>
      <c r="AFL62" s="26"/>
      <c r="AFM62" s="26"/>
      <c r="AFN62" s="26"/>
      <c r="AFO62" s="26"/>
      <c r="AFP62" s="26"/>
      <c r="AFQ62" s="26"/>
      <c r="AFR62" s="26"/>
      <c r="AFS62" s="26"/>
      <c r="AFT62" s="26"/>
      <c r="AFU62" s="26"/>
      <c r="AFV62" s="26"/>
      <c r="AFW62" s="26"/>
      <c r="AFX62" s="26"/>
      <c r="AFY62" s="26"/>
      <c r="AFZ62" s="26"/>
      <c r="AGA62" s="26"/>
      <c r="AGB62" s="26"/>
      <c r="AGC62" s="26"/>
      <c r="AGD62" s="26"/>
      <c r="AGE62" s="26"/>
      <c r="AGF62" s="26"/>
      <c r="AGG62" s="26"/>
      <c r="AGH62" s="26"/>
      <c r="AGI62" s="26"/>
      <c r="AGJ62" s="26"/>
      <c r="AGK62" s="26"/>
      <c r="AGL62" s="26"/>
      <c r="AGM62" s="26"/>
      <c r="AGN62" s="26"/>
      <c r="AGO62" s="26"/>
      <c r="AGP62" s="26"/>
      <c r="AGQ62" s="26"/>
      <c r="AGR62" s="26"/>
      <c r="AGS62" s="26"/>
      <c r="AGT62" s="26"/>
      <c r="AGU62" s="26"/>
      <c r="AGV62" s="26"/>
      <c r="AGW62" s="26"/>
      <c r="AGX62" s="26"/>
      <c r="AGY62" s="26"/>
      <c r="AGZ62" s="26"/>
      <c r="AHA62" s="26"/>
      <c r="AHB62" s="26"/>
      <c r="AHC62" s="26"/>
      <c r="AHD62" s="26"/>
      <c r="AHE62" s="26"/>
      <c r="AHF62" s="26"/>
      <c r="AHG62" s="26"/>
      <c r="AHH62" s="26"/>
      <c r="AHI62" s="26"/>
      <c r="AHJ62" s="26"/>
      <c r="AHK62" s="26"/>
      <c r="AHL62" s="26"/>
      <c r="AHM62" s="26"/>
      <c r="AHN62" s="26"/>
      <c r="AHO62" s="26"/>
      <c r="AHP62" s="26"/>
      <c r="AHQ62" s="26"/>
      <c r="AHR62" s="26"/>
      <c r="AHS62" s="26"/>
      <c r="AHT62" s="26"/>
      <c r="AHU62" s="26"/>
      <c r="AHV62" s="26"/>
      <c r="AHW62" s="26"/>
      <c r="AHX62" s="26"/>
      <c r="AHY62" s="26"/>
      <c r="AHZ62" s="26"/>
      <c r="AIA62" s="26"/>
      <c r="AIB62" s="26"/>
      <c r="AIC62" s="26"/>
      <c r="AID62" s="26"/>
      <c r="AIE62" s="26"/>
      <c r="AIF62" s="26"/>
      <c r="AIG62" s="26"/>
      <c r="AIH62" s="26"/>
      <c r="AII62" s="26"/>
      <c r="AIJ62" s="26"/>
      <c r="AIK62" s="26"/>
      <c r="AIL62" s="26"/>
      <c r="AIM62" s="26"/>
      <c r="AIN62" s="26"/>
      <c r="AIO62" s="26"/>
      <c r="AIP62" s="26"/>
      <c r="AIQ62" s="26"/>
      <c r="AIR62" s="26"/>
      <c r="AIS62" s="26"/>
      <c r="AIT62" s="26"/>
      <c r="AIU62" s="26"/>
      <c r="AIV62" s="26"/>
      <c r="AIW62" s="26"/>
      <c r="AIX62" s="26"/>
      <c r="AIY62" s="26"/>
      <c r="AIZ62" s="26"/>
      <c r="AJA62" s="26"/>
      <c r="AJB62" s="26"/>
      <c r="AJC62" s="26"/>
      <c r="AJD62" s="26"/>
      <c r="AJE62" s="26"/>
      <c r="AJF62" s="26"/>
      <c r="AJG62" s="26"/>
      <c r="AJH62" s="26"/>
      <c r="AJI62" s="26"/>
      <c r="AJJ62" s="26"/>
      <c r="AJK62" s="26"/>
      <c r="AJL62" s="26"/>
      <c r="AJM62" s="26"/>
      <c r="AJN62" s="26"/>
      <c r="AJO62" s="26"/>
      <c r="AJP62" s="26"/>
      <c r="AJQ62" s="26"/>
      <c r="AJR62" s="26"/>
      <c r="AJS62" s="26"/>
      <c r="AJT62" s="26"/>
      <c r="AJU62" s="26"/>
      <c r="AJV62" s="26"/>
      <c r="AJW62" s="26"/>
      <c r="AJX62" s="26"/>
      <c r="AJY62" s="26"/>
      <c r="AJZ62" s="26"/>
      <c r="AKA62" s="26"/>
      <c r="AKB62" s="26"/>
      <c r="AKC62" s="26"/>
      <c r="AKD62" s="26"/>
      <c r="AKE62" s="26"/>
      <c r="AKF62" s="26"/>
      <c r="AKG62" s="26"/>
      <c r="AKH62" s="26"/>
      <c r="AKI62" s="26"/>
      <c r="AKJ62" s="26"/>
      <c r="AKK62" s="26"/>
      <c r="AKL62" s="26"/>
      <c r="AKM62" s="26"/>
      <c r="AKN62" s="26"/>
      <c r="AKO62" s="26"/>
      <c r="AKP62" s="26"/>
      <c r="AKQ62" s="26"/>
      <c r="AKR62" s="26"/>
      <c r="AKS62" s="26"/>
      <c r="AKT62" s="26"/>
      <c r="AKU62" s="26"/>
      <c r="AKV62" s="26"/>
      <c r="AKW62" s="26"/>
      <c r="AKX62" s="26"/>
      <c r="AKY62" s="26"/>
      <c r="AKZ62" s="26"/>
      <c r="ALA62" s="26"/>
      <c r="ALB62" s="26"/>
      <c r="ALC62" s="26"/>
      <c r="ALD62" s="26"/>
      <c r="ALE62" s="26"/>
      <c r="ALF62" s="26"/>
      <c r="ALG62" s="26"/>
      <c r="ALH62" s="26"/>
      <c r="ALI62" s="26"/>
      <c r="ALJ62" s="26"/>
      <c r="ALK62" s="26"/>
      <c r="ALL62" s="26"/>
      <c r="ALM62" s="26"/>
      <c r="ALN62" s="26"/>
      <c r="ALO62" s="26"/>
      <c r="ALP62" s="26"/>
      <c r="ALQ62" s="26"/>
      <c r="ALR62" s="26"/>
      <c r="ALS62" s="26"/>
      <c r="ALT62" s="26"/>
      <c r="ALU62" s="26"/>
      <c r="ALV62" s="26"/>
      <c r="ALW62" s="26"/>
      <c r="ALX62" s="26"/>
      <c r="ALY62" s="26"/>
      <c r="ALZ62" s="26"/>
      <c r="AMA62" s="26"/>
      <c r="AMB62" s="26"/>
      <c r="AMC62" s="26"/>
      <c r="AMD62" s="26"/>
      <c r="AME62" s="26"/>
      <c r="AMF62" s="26"/>
      <c r="AMG62" s="26"/>
      <c r="AMH62" s="26"/>
      <c r="AMI62" s="26"/>
      <c r="AMJ62" s="26"/>
      <c r="AMK62" s="26"/>
      <c r="AML62" s="26"/>
      <c r="AMM62" s="26"/>
      <c r="AMN62" s="26"/>
      <c r="AMO62" s="26"/>
      <c r="AMP62" s="26"/>
      <c r="AMQ62" s="26"/>
      <c r="AMR62" s="26"/>
      <c r="AMS62" s="26"/>
      <c r="AMT62" s="26"/>
      <c r="AMU62" s="26"/>
      <c r="AMV62" s="26"/>
      <c r="AMW62" s="26"/>
      <c r="AMX62" s="26"/>
      <c r="AMY62" s="26"/>
      <c r="AMZ62" s="26"/>
      <c r="ANA62" s="26"/>
      <c r="ANB62" s="26"/>
      <c r="ANC62" s="26"/>
      <c r="AND62" s="26"/>
      <c r="ANE62" s="26"/>
      <c r="ANF62" s="26"/>
      <c r="ANG62" s="26"/>
      <c r="ANH62" s="26"/>
      <c r="ANI62" s="26"/>
      <c r="ANJ62" s="26"/>
      <c r="ANK62" s="26"/>
      <c r="ANL62" s="26"/>
      <c r="ANM62" s="26"/>
      <c r="ANN62" s="26"/>
      <c r="ANO62" s="26"/>
      <c r="ANP62" s="26"/>
      <c r="ANQ62" s="26"/>
      <c r="ANR62" s="26"/>
      <c r="ANS62" s="26"/>
      <c r="ANT62" s="26"/>
      <c r="ANU62" s="26"/>
      <c r="ANV62" s="26"/>
      <c r="ANW62" s="26"/>
      <c r="ANX62" s="26"/>
      <c r="ANY62" s="26"/>
      <c r="ANZ62" s="26"/>
      <c r="AOA62" s="26"/>
      <c r="AOB62" s="26"/>
      <c r="AOC62" s="26"/>
      <c r="AOD62" s="26"/>
      <c r="AOE62" s="26"/>
      <c r="AOF62" s="26"/>
      <c r="AOG62" s="26"/>
      <c r="AOH62" s="26"/>
      <c r="AOI62" s="26"/>
      <c r="AOJ62" s="26"/>
      <c r="AOK62" s="26"/>
      <c r="AOL62" s="26"/>
      <c r="AOM62" s="26"/>
      <c r="AON62" s="26"/>
      <c r="AOO62" s="26"/>
      <c r="AOP62" s="26"/>
      <c r="AOQ62" s="26"/>
      <c r="AOR62" s="26"/>
      <c r="AOS62" s="26"/>
      <c r="AOT62" s="26"/>
      <c r="AOU62" s="26"/>
      <c r="AOV62" s="26"/>
      <c r="AOW62" s="26"/>
      <c r="AOX62" s="26"/>
      <c r="AOY62" s="26"/>
      <c r="AOZ62" s="26"/>
      <c r="APA62" s="26"/>
      <c r="APB62" s="26"/>
      <c r="APC62" s="26"/>
      <c r="APD62" s="26"/>
      <c r="APE62" s="26"/>
      <c r="APF62" s="26"/>
      <c r="APG62" s="26"/>
      <c r="APH62" s="26"/>
      <c r="API62" s="26"/>
      <c r="APJ62" s="26"/>
      <c r="APK62" s="26"/>
      <c r="APL62" s="26"/>
      <c r="APM62" s="26"/>
      <c r="APN62" s="26"/>
      <c r="APO62" s="26"/>
      <c r="APP62" s="26"/>
      <c r="APQ62" s="26"/>
      <c r="APR62" s="26"/>
      <c r="APS62" s="26"/>
      <c r="APT62" s="26"/>
      <c r="APU62" s="26"/>
      <c r="APV62" s="26"/>
      <c r="APW62" s="26"/>
      <c r="APX62" s="26"/>
      <c r="APY62" s="26"/>
      <c r="APZ62" s="26"/>
      <c r="AQA62" s="26"/>
      <c r="AQB62" s="26"/>
      <c r="AQC62" s="26"/>
      <c r="AQD62" s="26"/>
      <c r="AQE62" s="26"/>
      <c r="AQF62" s="26"/>
      <c r="AQG62" s="26"/>
      <c r="AQH62" s="26"/>
      <c r="AQI62" s="26"/>
      <c r="AQJ62" s="26"/>
      <c r="AQK62" s="26"/>
      <c r="AQL62" s="26"/>
      <c r="AQM62" s="26"/>
      <c r="AQN62" s="26"/>
      <c r="AQO62" s="26"/>
      <c r="AQP62" s="26"/>
      <c r="AQQ62" s="26"/>
      <c r="AQR62" s="26"/>
      <c r="AQS62" s="26"/>
      <c r="AQT62" s="26"/>
      <c r="AQU62" s="26"/>
      <c r="AQV62" s="26"/>
      <c r="AQW62" s="26"/>
      <c r="AQX62" s="26"/>
      <c r="AQY62" s="26"/>
      <c r="AQZ62" s="26"/>
      <c r="ARA62" s="26"/>
      <c r="ARB62" s="26"/>
      <c r="ARC62" s="26"/>
      <c r="ARD62" s="26"/>
      <c r="ARE62" s="26"/>
      <c r="ARF62" s="26"/>
      <c r="ARG62" s="26"/>
      <c r="ARH62" s="26"/>
      <c r="ARI62" s="26"/>
      <c r="ARJ62" s="26"/>
      <c r="ARK62" s="26"/>
      <c r="ARL62" s="26"/>
      <c r="ARM62" s="26"/>
      <c r="ARN62" s="26"/>
      <c r="ARO62" s="26"/>
      <c r="ARP62" s="26"/>
      <c r="ARQ62" s="26"/>
      <c r="ARR62" s="26"/>
      <c r="ARS62" s="26"/>
      <c r="ART62" s="26"/>
      <c r="ARU62" s="26"/>
      <c r="ARV62" s="26"/>
      <c r="ARW62" s="26"/>
      <c r="ARX62" s="26"/>
      <c r="ARY62" s="26"/>
      <c r="ARZ62" s="26"/>
      <c r="ASA62" s="26"/>
      <c r="ASB62" s="26"/>
      <c r="ASC62" s="26"/>
      <c r="ASD62" s="26"/>
      <c r="ASE62" s="26"/>
      <c r="ASF62" s="26"/>
      <c r="ASG62" s="26"/>
      <c r="ASH62" s="26"/>
      <c r="ASI62" s="26"/>
      <c r="ASJ62" s="26"/>
      <c r="ASK62" s="26"/>
      <c r="ASL62" s="26"/>
      <c r="ASM62" s="26"/>
      <c r="ASN62" s="26"/>
      <c r="ASO62" s="26"/>
      <c r="ASP62" s="26"/>
      <c r="ASQ62" s="26"/>
      <c r="ASR62" s="26"/>
      <c r="ASS62" s="26"/>
      <c r="AST62" s="26"/>
      <c r="ASU62" s="26"/>
      <c r="ASV62" s="26"/>
      <c r="ASW62" s="26"/>
      <c r="ASX62" s="26"/>
      <c r="ASY62" s="26"/>
      <c r="ASZ62" s="26"/>
      <c r="ATA62" s="26"/>
      <c r="ATB62" s="26"/>
      <c r="ATC62" s="26"/>
      <c r="ATD62" s="26"/>
      <c r="ATE62" s="26"/>
      <c r="ATF62" s="26"/>
      <c r="ATG62" s="26"/>
      <c r="ATH62" s="26"/>
      <c r="ATI62" s="26"/>
      <c r="ATJ62" s="26"/>
      <c r="ATK62" s="26"/>
      <c r="ATL62" s="26"/>
      <c r="ATM62" s="26"/>
      <c r="ATN62" s="26"/>
      <c r="ATO62" s="26"/>
      <c r="ATP62" s="26"/>
      <c r="ATQ62" s="26"/>
      <c r="ATR62" s="26"/>
      <c r="ATS62" s="26"/>
      <c r="ATT62" s="26"/>
      <c r="ATU62" s="26"/>
      <c r="ATV62" s="26"/>
      <c r="ATW62" s="26"/>
      <c r="ATX62" s="26"/>
      <c r="ATY62" s="26"/>
      <c r="ATZ62" s="26"/>
      <c r="AUA62" s="26"/>
      <c r="AUB62" s="26"/>
      <c r="AUC62" s="26"/>
      <c r="AUD62" s="26"/>
      <c r="AUE62" s="26"/>
      <c r="AUF62" s="26"/>
      <c r="AUG62" s="26"/>
      <c r="AUH62" s="26"/>
      <c r="AUI62" s="26"/>
      <c r="AUJ62" s="26"/>
      <c r="AUK62" s="26"/>
      <c r="AUL62" s="26"/>
      <c r="AUM62" s="26"/>
      <c r="AUN62" s="26"/>
      <c r="AUO62" s="26"/>
      <c r="AUP62" s="26"/>
      <c r="AUQ62" s="26"/>
      <c r="AUR62" s="26"/>
      <c r="AUS62" s="26"/>
      <c r="AUT62" s="26"/>
      <c r="AUU62" s="26"/>
      <c r="AUV62" s="26"/>
      <c r="AUW62" s="26"/>
      <c r="AUX62" s="26"/>
      <c r="AUY62" s="26"/>
      <c r="AUZ62" s="26"/>
      <c r="AVA62" s="26"/>
      <c r="AVB62" s="26"/>
      <c r="AVC62" s="26"/>
      <c r="AVD62" s="26"/>
      <c r="AVE62" s="26"/>
      <c r="AVF62" s="26"/>
      <c r="AVG62" s="26"/>
      <c r="AVH62" s="26"/>
      <c r="AVI62" s="26"/>
      <c r="AVJ62" s="26"/>
      <c r="AVK62" s="26"/>
      <c r="AVL62" s="26"/>
      <c r="AVM62" s="26"/>
      <c r="AVN62" s="26"/>
      <c r="AVO62" s="26"/>
      <c r="AVP62" s="26"/>
      <c r="AVQ62" s="26"/>
      <c r="AVR62" s="26"/>
      <c r="AVS62" s="26"/>
      <c r="AVT62" s="26"/>
      <c r="AVU62" s="26"/>
      <c r="AVV62" s="26"/>
      <c r="AVW62" s="26"/>
      <c r="AVX62" s="26"/>
      <c r="AVY62" s="26"/>
      <c r="AVZ62" s="26"/>
      <c r="AWA62" s="26"/>
      <c r="AWB62" s="26"/>
      <c r="AWC62" s="26"/>
      <c r="AWD62" s="26"/>
      <c r="AWE62" s="26"/>
      <c r="AWF62" s="26"/>
      <c r="AWG62" s="26"/>
      <c r="AWH62" s="26"/>
      <c r="AWI62" s="26"/>
      <c r="AWJ62" s="26"/>
      <c r="AWK62" s="26"/>
      <c r="AWL62" s="26"/>
      <c r="AWM62" s="26"/>
      <c r="AWN62" s="26"/>
      <c r="AWO62" s="26"/>
      <c r="AWP62" s="26"/>
      <c r="AWQ62" s="26"/>
      <c r="AWR62" s="26"/>
      <c r="AWS62" s="26"/>
      <c r="AWT62" s="26"/>
      <c r="AWU62" s="26"/>
      <c r="AWV62" s="26"/>
      <c r="AWW62" s="26"/>
      <c r="AWX62" s="26"/>
      <c r="AWY62" s="26"/>
      <c r="AWZ62" s="26"/>
      <c r="AXA62" s="26"/>
      <c r="AXB62" s="26"/>
      <c r="AXC62" s="26"/>
      <c r="AXD62" s="26"/>
      <c r="AXE62" s="26"/>
      <c r="AXF62" s="26"/>
      <c r="AXG62" s="26"/>
      <c r="AXH62" s="26"/>
      <c r="AXI62" s="26"/>
      <c r="AXJ62" s="26"/>
      <c r="AXK62" s="26"/>
      <c r="AXL62" s="26"/>
      <c r="AXM62" s="26"/>
      <c r="AXN62" s="26"/>
      <c r="AXO62" s="26"/>
      <c r="AXP62" s="26"/>
      <c r="AXQ62" s="26"/>
      <c r="AXR62" s="26"/>
      <c r="AXS62" s="26"/>
      <c r="AXT62" s="26"/>
      <c r="AXU62" s="26"/>
      <c r="AXV62" s="26"/>
      <c r="AXW62" s="26"/>
      <c r="AXX62" s="26"/>
      <c r="AXY62" s="26"/>
      <c r="AXZ62" s="26"/>
      <c r="AYA62" s="26"/>
      <c r="AYB62" s="26"/>
      <c r="AYC62" s="26"/>
      <c r="AYD62" s="26"/>
      <c r="AYE62" s="26"/>
      <c r="AYF62" s="26"/>
      <c r="AYG62" s="26"/>
      <c r="AYH62" s="26"/>
      <c r="AYI62" s="26"/>
      <c r="AYJ62" s="26"/>
      <c r="AYK62" s="26"/>
      <c r="AYL62" s="26"/>
      <c r="AYM62" s="26"/>
      <c r="AYN62" s="26"/>
      <c r="AYO62" s="26"/>
      <c r="AYP62" s="26"/>
      <c r="AYQ62" s="26"/>
      <c r="AYR62" s="26"/>
      <c r="AYS62" s="26"/>
      <c r="AYT62" s="26"/>
      <c r="AYU62" s="26"/>
      <c r="AYV62" s="26"/>
      <c r="AYW62" s="26"/>
      <c r="AYX62" s="26"/>
      <c r="AYY62" s="26"/>
      <c r="AYZ62" s="26"/>
      <c r="AZA62" s="26"/>
      <c r="AZB62" s="26"/>
      <c r="AZC62" s="26"/>
      <c r="AZD62" s="26"/>
      <c r="AZE62" s="26"/>
      <c r="AZF62" s="26"/>
      <c r="AZG62" s="26"/>
      <c r="AZH62" s="26"/>
      <c r="AZI62" s="26"/>
      <c r="AZJ62" s="26"/>
      <c r="AZK62" s="26"/>
      <c r="AZL62" s="26"/>
      <c r="AZM62" s="26"/>
      <c r="AZN62" s="26"/>
      <c r="AZO62" s="26"/>
      <c r="AZP62" s="26"/>
      <c r="AZQ62" s="26"/>
      <c r="AZR62" s="26"/>
      <c r="AZS62" s="26"/>
      <c r="AZT62" s="26"/>
      <c r="AZU62" s="26"/>
      <c r="AZV62" s="26"/>
      <c r="AZW62" s="26"/>
      <c r="AZX62" s="26"/>
      <c r="AZY62" s="26"/>
      <c r="AZZ62" s="26"/>
      <c r="BAA62" s="26"/>
      <c r="BAB62" s="26"/>
      <c r="BAC62" s="26"/>
      <c r="BAD62" s="26"/>
      <c r="BAE62" s="26"/>
      <c r="BAF62" s="26"/>
      <c r="BAG62" s="26"/>
      <c r="BAH62" s="26"/>
      <c r="BAI62" s="26"/>
      <c r="BAJ62" s="26"/>
      <c r="BAK62" s="26"/>
      <c r="BAL62" s="26"/>
      <c r="BAM62" s="26"/>
      <c r="BAN62" s="26"/>
      <c r="BAO62" s="26"/>
      <c r="BAP62" s="26"/>
      <c r="BAQ62" s="26"/>
      <c r="BAR62" s="26"/>
      <c r="BAS62" s="26"/>
      <c r="BAT62" s="26"/>
      <c r="BAU62" s="26"/>
      <c r="BAV62" s="26"/>
      <c r="BAW62" s="26"/>
      <c r="BAX62" s="26"/>
      <c r="BAY62" s="26"/>
      <c r="BAZ62" s="26"/>
      <c r="BBA62" s="26"/>
      <c r="BBB62" s="26"/>
      <c r="BBC62" s="26"/>
      <c r="BBD62" s="26"/>
      <c r="BBE62" s="26"/>
      <c r="BBF62" s="26"/>
      <c r="BBG62" s="26"/>
      <c r="BBH62" s="26"/>
      <c r="BBI62" s="26"/>
      <c r="BBJ62" s="26"/>
      <c r="BBK62" s="26"/>
      <c r="BBL62" s="26"/>
      <c r="BBM62" s="26"/>
      <c r="BBN62" s="26"/>
      <c r="BBO62" s="26"/>
      <c r="BBP62" s="26"/>
      <c r="BBQ62" s="26"/>
      <c r="BBR62" s="26"/>
      <c r="BBS62" s="26"/>
      <c r="BBT62" s="26"/>
      <c r="BBU62" s="26"/>
      <c r="BBV62" s="26"/>
      <c r="BBW62" s="26"/>
      <c r="BBX62" s="26"/>
      <c r="BBY62" s="26"/>
      <c r="BBZ62" s="26"/>
      <c r="BCA62" s="26"/>
      <c r="BCB62" s="26"/>
      <c r="BCC62" s="26"/>
      <c r="BCD62" s="26"/>
      <c r="BCE62" s="26"/>
      <c r="BCF62" s="26"/>
      <c r="BCG62" s="26"/>
      <c r="BCH62" s="26"/>
      <c r="BCI62" s="26"/>
      <c r="BCJ62" s="26"/>
      <c r="BCK62" s="26"/>
      <c r="BCL62" s="26"/>
      <c r="BCM62" s="26"/>
      <c r="BCN62" s="26"/>
      <c r="BCO62" s="26"/>
      <c r="BCP62" s="26"/>
      <c r="BCQ62" s="26"/>
      <c r="BCR62" s="26"/>
      <c r="BCS62" s="26"/>
      <c r="BCT62" s="26"/>
      <c r="BCU62" s="26"/>
      <c r="BCV62" s="26"/>
      <c r="BCW62" s="26"/>
      <c r="BCX62" s="26"/>
      <c r="BCY62" s="26"/>
      <c r="BCZ62" s="26"/>
      <c r="BDA62" s="26"/>
      <c r="BDB62" s="26"/>
      <c r="BDC62" s="26"/>
      <c r="BDD62" s="26"/>
      <c r="BDE62" s="26"/>
      <c r="BDF62" s="26"/>
      <c r="BDG62" s="26"/>
      <c r="BDH62" s="26"/>
      <c r="BDI62" s="26"/>
      <c r="BDJ62" s="26"/>
      <c r="BDK62" s="26"/>
      <c r="BDL62" s="26"/>
      <c r="BDM62" s="26"/>
      <c r="BDN62" s="26"/>
      <c r="BDO62" s="26"/>
      <c r="BDP62" s="26"/>
      <c r="BDQ62" s="26"/>
      <c r="BDR62" s="26"/>
      <c r="BDS62" s="26"/>
      <c r="BDT62" s="26"/>
      <c r="BDU62" s="26"/>
      <c r="BDV62" s="26"/>
      <c r="BDW62" s="26"/>
      <c r="BDX62" s="26"/>
      <c r="BDY62" s="26"/>
      <c r="BDZ62" s="26"/>
      <c r="BEA62" s="26"/>
      <c r="BEB62" s="26"/>
      <c r="BEC62" s="26"/>
      <c r="BED62" s="26"/>
      <c r="BEE62" s="26"/>
      <c r="BEF62" s="26"/>
      <c r="BEG62" s="26"/>
      <c r="BEH62" s="26"/>
      <c r="BEI62" s="26"/>
      <c r="BEJ62" s="26"/>
      <c r="BEK62" s="26"/>
      <c r="BEL62" s="26"/>
      <c r="BEM62" s="26"/>
      <c r="BEN62" s="26"/>
      <c r="BEO62" s="26"/>
      <c r="BEP62" s="26"/>
      <c r="BEQ62" s="26"/>
      <c r="BER62" s="26"/>
      <c r="BES62" s="26"/>
      <c r="BET62" s="26"/>
      <c r="BEU62" s="26"/>
      <c r="BEV62" s="26"/>
      <c r="BEW62" s="26"/>
      <c r="BEX62" s="26"/>
      <c r="BEY62" s="26"/>
      <c r="BEZ62" s="26"/>
      <c r="BFA62" s="26"/>
      <c r="BFB62" s="26"/>
      <c r="BFC62" s="26"/>
      <c r="BFD62" s="26"/>
      <c r="BFE62" s="26"/>
      <c r="BFF62" s="26"/>
      <c r="BFG62" s="26"/>
      <c r="BFH62" s="26"/>
      <c r="BFI62" s="26"/>
      <c r="BFJ62" s="26"/>
      <c r="BFK62" s="26"/>
      <c r="BFL62" s="26"/>
      <c r="BFM62" s="26"/>
      <c r="BFN62" s="26"/>
      <c r="BFO62" s="26"/>
      <c r="BFP62" s="26"/>
      <c r="BFQ62" s="26"/>
      <c r="BFR62" s="26"/>
      <c r="BFS62" s="26"/>
      <c r="BFT62" s="26"/>
      <c r="BFU62" s="26"/>
      <c r="BFV62" s="26"/>
      <c r="BFW62" s="26"/>
      <c r="BFX62" s="26"/>
      <c r="BFY62" s="26"/>
      <c r="BFZ62" s="26"/>
      <c r="BGA62" s="26"/>
      <c r="BGB62" s="26"/>
      <c r="BGC62" s="26"/>
      <c r="BGD62" s="26"/>
      <c r="BGE62" s="26"/>
      <c r="BGF62" s="26"/>
      <c r="BGG62" s="26"/>
      <c r="BGH62" s="26"/>
      <c r="BGI62" s="26"/>
      <c r="BGJ62" s="26"/>
      <c r="BGK62" s="26"/>
      <c r="BGL62" s="26"/>
      <c r="BGM62" s="26"/>
      <c r="BGN62" s="26"/>
      <c r="BGO62" s="26"/>
      <c r="BGP62" s="26"/>
      <c r="BGQ62" s="26"/>
      <c r="BGR62" s="26"/>
      <c r="BGS62" s="26"/>
      <c r="BGT62" s="26"/>
      <c r="BGU62" s="26"/>
      <c r="BGV62" s="26"/>
      <c r="BGW62" s="26"/>
      <c r="BGX62" s="26"/>
      <c r="BGY62" s="26"/>
      <c r="BGZ62" s="26"/>
      <c r="BHA62" s="26"/>
      <c r="BHB62" s="26"/>
      <c r="BHC62" s="26"/>
      <c r="BHD62" s="26"/>
      <c r="BHE62" s="26"/>
      <c r="BHF62" s="26"/>
      <c r="BHG62" s="26"/>
      <c r="BHH62" s="26"/>
      <c r="BHI62" s="26"/>
      <c r="BHJ62" s="26"/>
      <c r="BHK62" s="26"/>
      <c r="BHL62" s="26"/>
      <c r="BHM62" s="26"/>
      <c r="BHN62" s="26"/>
      <c r="BHO62" s="26"/>
      <c r="BHP62" s="26"/>
      <c r="BHQ62" s="26"/>
      <c r="BHR62" s="26"/>
      <c r="BHS62" s="26"/>
      <c r="BHT62" s="26"/>
      <c r="BHU62" s="26"/>
      <c r="BHV62" s="26"/>
      <c r="BHW62" s="26"/>
      <c r="BHX62" s="26"/>
      <c r="BHY62" s="26"/>
      <c r="BHZ62" s="26"/>
      <c r="BIA62" s="26"/>
      <c r="BIB62" s="26"/>
      <c r="BIC62" s="26"/>
      <c r="BID62" s="26"/>
      <c r="BIE62" s="26"/>
      <c r="BIF62" s="26"/>
      <c r="BIG62" s="26"/>
      <c r="BIH62" s="26"/>
      <c r="BII62" s="26"/>
      <c r="BIJ62" s="26"/>
      <c r="BIK62" s="26"/>
      <c r="BIL62" s="26"/>
      <c r="BIM62" s="26"/>
      <c r="BIN62" s="26"/>
      <c r="BIO62" s="26"/>
      <c r="BIP62" s="26"/>
      <c r="BIQ62" s="26"/>
      <c r="BIR62" s="26"/>
      <c r="BIS62" s="26"/>
      <c r="BIT62" s="26"/>
      <c r="BIU62" s="26"/>
      <c r="BIV62" s="26"/>
      <c r="BIW62" s="26"/>
      <c r="BIX62" s="26"/>
      <c r="BIY62" s="26"/>
      <c r="BIZ62" s="26"/>
      <c r="BJA62" s="26"/>
      <c r="BJB62" s="26"/>
      <c r="BJC62" s="26"/>
      <c r="BJD62" s="26"/>
      <c r="BJE62" s="26"/>
      <c r="BJF62" s="26"/>
      <c r="BJG62" s="26"/>
      <c r="BJH62" s="26"/>
      <c r="BJI62" s="26"/>
      <c r="BJJ62" s="26"/>
      <c r="BJK62" s="26"/>
      <c r="BJL62" s="26"/>
      <c r="BJM62" s="26"/>
      <c r="BJN62" s="26"/>
      <c r="BJO62" s="26"/>
      <c r="BJP62" s="26"/>
      <c r="BJQ62" s="26"/>
      <c r="BJR62" s="26"/>
      <c r="BJS62" s="26"/>
      <c r="BJT62" s="26"/>
      <c r="BJU62" s="26"/>
      <c r="BJV62" s="26"/>
      <c r="BJW62" s="26"/>
      <c r="BJX62" s="26"/>
      <c r="BJY62" s="26"/>
      <c r="BJZ62" s="26"/>
      <c r="BKA62" s="26"/>
      <c r="BKB62" s="26"/>
      <c r="BKC62" s="26"/>
      <c r="BKD62" s="26"/>
      <c r="BKE62" s="26"/>
      <c r="BKF62" s="26"/>
      <c r="BKG62" s="26"/>
      <c r="BKH62" s="26"/>
      <c r="BKI62" s="26"/>
      <c r="BKJ62" s="26"/>
      <c r="BKK62" s="26"/>
      <c r="BKL62" s="26"/>
      <c r="BKM62" s="26"/>
      <c r="BKN62" s="26"/>
      <c r="BKO62" s="26"/>
      <c r="BKP62" s="26"/>
      <c r="BKQ62" s="26"/>
      <c r="BKR62" s="26"/>
      <c r="BKS62" s="26"/>
      <c r="BKT62" s="26"/>
      <c r="BKU62" s="26"/>
      <c r="BKV62" s="26"/>
      <c r="BKW62" s="26"/>
      <c r="BKX62" s="26"/>
      <c r="BKY62" s="26"/>
      <c r="BKZ62" s="26"/>
      <c r="BLA62" s="26"/>
      <c r="BLB62" s="26"/>
      <c r="BLC62" s="26"/>
      <c r="BLD62" s="26"/>
      <c r="BLE62" s="26"/>
      <c r="BLF62" s="26"/>
      <c r="BLG62" s="26"/>
      <c r="BLH62" s="26"/>
      <c r="BLI62" s="26"/>
      <c r="BLJ62" s="26"/>
      <c r="BLK62" s="26"/>
      <c r="BLL62" s="26"/>
      <c r="BLM62" s="26"/>
      <c r="BLN62" s="26"/>
      <c r="BLO62" s="26"/>
      <c r="BLP62" s="26"/>
      <c r="BLQ62" s="26"/>
      <c r="BLR62" s="26"/>
      <c r="BLS62" s="26"/>
      <c r="BLT62" s="26"/>
      <c r="BLU62" s="26"/>
      <c r="BLV62" s="26"/>
      <c r="BLW62" s="26"/>
      <c r="BLX62" s="26"/>
      <c r="BLY62" s="26"/>
      <c r="BLZ62" s="26"/>
      <c r="BMA62" s="26"/>
      <c r="BMB62" s="26"/>
      <c r="BMC62" s="26"/>
      <c r="BMD62" s="26"/>
      <c r="BME62" s="26"/>
      <c r="BMF62" s="26"/>
      <c r="BMG62" s="26"/>
      <c r="BMH62" s="26"/>
      <c r="BMI62" s="26"/>
      <c r="BMJ62" s="26"/>
      <c r="BMK62" s="26"/>
      <c r="BML62" s="26"/>
      <c r="BMM62" s="26"/>
      <c r="BMN62" s="26"/>
      <c r="BMO62" s="26"/>
      <c r="BMP62" s="26"/>
      <c r="BMQ62" s="26"/>
      <c r="BMR62" s="26"/>
      <c r="BMS62" s="26"/>
      <c r="BMT62" s="26"/>
      <c r="BMU62" s="26"/>
      <c r="BMV62" s="26"/>
      <c r="BMW62" s="26"/>
      <c r="BMX62" s="26"/>
      <c r="BMY62" s="26"/>
      <c r="BMZ62" s="26"/>
      <c r="BNA62" s="26"/>
      <c r="BNB62" s="26"/>
      <c r="BNC62" s="26"/>
      <c r="BND62" s="26"/>
      <c r="BNE62" s="26"/>
      <c r="BNF62" s="26"/>
      <c r="BNG62" s="26"/>
      <c r="BNH62" s="26"/>
      <c r="BNI62" s="26"/>
      <c r="BNJ62" s="26"/>
      <c r="BNK62" s="26"/>
      <c r="BNL62" s="26"/>
      <c r="BNM62" s="26"/>
      <c r="BNN62" s="26"/>
      <c r="BNO62" s="26"/>
      <c r="BNP62" s="26"/>
      <c r="BNQ62" s="26"/>
      <c r="BNR62" s="26"/>
      <c r="BNS62" s="26"/>
      <c r="BNT62" s="26"/>
      <c r="BNU62" s="26"/>
      <c r="BNV62" s="26"/>
      <c r="BNW62" s="26"/>
      <c r="BNX62" s="26"/>
      <c r="BNY62" s="26"/>
      <c r="BNZ62" s="26"/>
      <c r="BOA62" s="26"/>
      <c r="BOB62" s="26"/>
      <c r="BOC62" s="26"/>
      <c r="BOD62" s="26"/>
      <c r="BOE62" s="26"/>
      <c r="BOF62" s="26"/>
      <c r="BOG62" s="26"/>
      <c r="BOH62" s="26"/>
      <c r="BOI62" s="26"/>
      <c r="BOJ62" s="26"/>
      <c r="BOK62" s="26"/>
      <c r="BOL62" s="26"/>
      <c r="BOM62" s="26"/>
      <c r="BON62" s="26"/>
      <c r="BOO62" s="26"/>
      <c r="BOP62" s="26"/>
      <c r="BOQ62" s="26"/>
      <c r="BOR62" s="26"/>
      <c r="BOS62" s="26"/>
      <c r="BOT62" s="26"/>
      <c r="BOU62" s="26"/>
      <c r="BOV62" s="26"/>
      <c r="BOW62" s="26"/>
      <c r="BOX62" s="26"/>
      <c r="BOY62" s="26"/>
      <c r="BOZ62" s="26"/>
      <c r="BPA62" s="26"/>
      <c r="BPB62" s="26"/>
      <c r="BPC62" s="26"/>
      <c r="BPD62" s="26"/>
      <c r="BPE62" s="26"/>
      <c r="BPF62" s="26"/>
      <c r="BPG62" s="26"/>
      <c r="BPH62" s="26"/>
      <c r="BPI62" s="26"/>
      <c r="BPJ62" s="26"/>
      <c r="BPK62" s="26"/>
      <c r="BPL62" s="26"/>
      <c r="BPM62" s="26"/>
      <c r="BPN62" s="26"/>
      <c r="BPO62" s="26"/>
      <c r="BPP62" s="26"/>
      <c r="BPQ62" s="26"/>
      <c r="BPR62" s="26"/>
      <c r="BPS62" s="26"/>
      <c r="BPT62" s="26"/>
      <c r="BPU62" s="26"/>
      <c r="BPV62" s="26"/>
      <c r="BPW62" s="26"/>
      <c r="BPX62" s="26"/>
      <c r="BPY62" s="26"/>
      <c r="BPZ62" s="26"/>
      <c r="BQA62" s="26"/>
      <c r="BQB62" s="26"/>
      <c r="BQC62" s="26"/>
      <c r="BQD62" s="26"/>
      <c r="BQE62" s="26"/>
      <c r="BQF62" s="26"/>
      <c r="BQG62" s="26"/>
      <c r="BQH62" s="26"/>
      <c r="BQI62" s="26"/>
      <c r="BQJ62" s="26"/>
      <c r="BQK62" s="26"/>
      <c r="BQL62" s="26"/>
      <c r="BQM62" s="26"/>
      <c r="BQN62" s="26"/>
      <c r="BQO62" s="26"/>
      <c r="BQP62" s="26"/>
      <c r="BQQ62" s="26"/>
      <c r="BQR62" s="26"/>
      <c r="BQS62" s="26"/>
      <c r="BQT62" s="26"/>
      <c r="BQU62" s="26"/>
      <c r="BQV62" s="26"/>
      <c r="BQW62" s="26"/>
      <c r="BQX62" s="26"/>
      <c r="BQY62" s="26"/>
      <c r="BQZ62" s="26"/>
      <c r="BRA62" s="26"/>
      <c r="BRB62" s="26"/>
      <c r="BRC62" s="26"/>
      <c r="BRD62" s="26"/>
      <c r="BRE62" s="26"/>
      <c r="BRF62" s="26"/>
      <c r="BRG62" s="26"/>
      <c r="BRH62" s="26"/>
      <c r="BRI62" s="26"/>
      <c r="BRJ62" s="26"/>
      <c r="BRK62" s="26"/>
      <c r="BRL62" s="26"/>
      <c r="BRM62" s="26"/>
      <c r="BRN62" s="26"/>
      <c r="BRO62" s="26"/>
      <c r="BRP62" s="26"/>
      <c r="BRQ62" s="26"/>
      <c r="BRR62" s="26"/>
      <c r="BRS62" s="26"/>
      <c r="BRT62" s="26"/>
      <c r="BRU62" s="26"/>
      <c r="BRV62" s="26"/>
      <c r="BRW62" s="26"/>
      <c r="BRX62" s="26"/>
      <c r="BRY62" s="26"/>
      <c r="BRZ62" s="26"/>
      <c r="BSA62" s="26"/>
      <c r="BSB62" s="26"/>
      <c r="BSC62" s="26"/>
      <c r="BSD62" s="26"/>
      <c r="BSE62" s="26"/>
      <c r="BSF62" s="26"/>
      <c r="BSG62" s="26"/>
      <c r="BSH62" s="26"/>
      <c r="BSI62" s="26"/>
      <c r="BSJ62" s="26"/>
      <c r="BSK62" s="26"/>
      <c r="BSL62" s="26"/>
      <c r="BSM62" s="26"/>
      <c r="BSN62" s="26"/>
      <c r="BSO62" s="26"/>
      <c r="BSP62" s="26"/>
      <c r="BSQ62" s="26"/>
      <c r="BSR62" s="26"/>
      <c r="BSS62" s="26"/>
      <c r="BST62" s="26"/>
      <c r="BSU62" s="26"/>
      <c r="BSV62" s="26"/>
      <c r="BSW62" s="26"/>
      <c r="BSX62" s="26"/>
      <c r="BSY62" s="26"/>
      <c r="BSZ62" s="26"/>
      <c r="BTA62" s="26"/>
      <c r="BTB62" s="26"/>
      <c r="BTC62" s="26"/>
      <c r="BTD62" s="26"/>
      <c r="BTE62" s="26"/>
      <c r="BTF62" s="26"/>
      <c r="BTG62" s="26"/>
      <c r="BTH62" s="26"/>
      <c r="BTI62" s="26"/>
      <c r="BTJ62" s="26"/>
      <c r="BTK62" s="26"/>
      <c r="BTL62" s="26"/>
      <c r="BTM62" s="26"/>
      <c r="BTN62" s="26"/>
      <c r="BTO62" s="26"/>
      <c r="BTP62" s="26"/>
      <c r="BTQ62" s="26"/>
      <c r="BTR62" s="26"/>
      <c r="BTS62" s="26"/>
      <c r="BTT62" s="26"/>
      <c r="BTU62" s="26"/>
      <c r="BTV62" s="26"/>
      <c r="BTW62" s="26"/>
      <c r="BTX62" s="26"/>
      <c r="BTY62" s="26"/>
      <c r="BTZ62" s="26"/>
      <c r="BUA62" s="26"/>
      <c r="BUB62" s="26"/>
      <c r="BUC62" s="26"/>
      <c r="BUD62" s="26"/>
      <c r="BUE62" s="26"/>
      <c r="BUF62" s="26"/>
      <c r="BUG62" s="26"/>
      <c r="BUH62" s="26"/>
      <c r="BUI62" s="26"/>
      <c r="BUJ62" s="26"/>
      <c r="BUK62" s="26"/>
      <c r="BUL62" s="26"/>
      <c r="BUM62" s="26"/>
      <c r="BUN62" s="26"/>
      <c r="BUO62" s="26"/>
      <c r="BUP62" s="26"/>
      <c r="BUQ62" s="26"/>
      <c r="BUR62" s="26"/>
      <c r="BUS62" s="26"/>
      <c r="BUT62" s="26"/>
      <c r="BUU62" s="26"/>
      <c r="BUV62" s="26"/>
      <c r="BUW62" s="26"/>
      <c r="BUX62" s="26"/>
      <c r="BUY62" s="26"/>
      <c r="BUZ62" s="26"/>
      <c r="BVA62" s="26"/>
      <c r="BVB62" s="26"/>
      <c r="BVC62" s="26"/>
      <c r="BVD62" s="26"/>
      <c r="BVE62" s="26"/>
      <c r="BVF62" s="26"/>
      <c r="BVG62" s="26"/>
      <c r="BVH62" s="26"/>
      <c r="BVI62" s="26"/>
      <c r="BVJ62" s="26"/>
      <c r="BVK62" s="26"/>
      <c r="BVL62" s="26"/>
      <c r="BVM62" s="26"/>
      <c r="BVN62" s="26"/>
      <c r="BVO62" s="26"/>
      <c r="BVP62" s="26"/>
      <c r="BVQ62" s="26"/>
      <c r="BVR62" s="26"/>
      <c r="BVS62" s="26"/>
      <c r="BVT62" s="26"/>
      <c r="BVU62" s="26"/>
      <c r="BVV62" s="26"/>
      <c r="BVW62" s="26"/>
      <c r="BVX62" s="26"/>
      <c r="BVY62" s="26"/>
      <c r="BVZ62" s="26"/>
      <c r="BWA62" s="26"/>
      <c r="BWB62" s="26"/>
      <c r="BWC62" s="26"/>
      <c r="BWD62" s="26"/>
      <c r="BWE62" s="26"/>
      <c r="BWF62" s="26"/>
      <c r="BWG62" s="26"/>
      <c r="BWH62" s="26"/>
      <c r="BWI62" s="26"/>
      <c r="BWJ62" s="26"/>
      <c r="BWK62" s="26"/>
      <c r="BWL62" s="26"/>
      <c r="BWM62" s="26"/>
      <c r="BWN62" s="26"/>
      <c r="BWO62" s="26"/>
      <c r="BWP62" s="26"/>
      <c r="BWQ62" s="26"/>
      <c r="BWR62" s="26"/>
      <c r="BWS62" s="26"/>
      <c r="BWT62" s="26"/>
      <c r="BWU62" s="26"/>
      <c r="BWV62" s="26"/>
      <c r="BWW62" s="26"/>
      <c r="BWX62" s="26"/>
      <c r="BWY62" s="26"/>
      <c r="BWZ62" s="26"/>
      <c r="BXA62" s="26"/>
      <c r="BXB62" s="26"/>
      <c r="BXC62" s="26"/>
      <c r="BXD62" s="26"/>
      <c r="BXE62" s="26"/>
      <c r="BXF62" s="26"/>
      <c r="BXG62" s="26"/>
      <c r="BXH62" s="26"/>
      <c r="BXI62" s="26"/>
      <c r="BXJ62" s="26"/>
      <c r="BXK62" s="26"/>
      <c r="BXL62" s="26"/>
      <c r="BXM62" s="26"/>
      <c r="BXN62" s="26"/>
      <c r="BXO62" s="26"/>
      <c r="BXP62" s="26"/>
      <c r="BXQ62" s="26"/>
      <c r="BXR62" s="26"/>
      <c r="BXS62" s="26"/>
      <c r="BXT62" s="26"/>
      <c r="BXU62" s="26"/>
      <c r="BXV62" s="26"/>
      <c r="BXW62" s="26"/>
      <c r="BXX62" s="26"/>
      <c r="BXY62" s="26"/>
      <c r="BXZ62" s="26"/>
      <c r="BYA62" s="26"/>
      <c r="BYB62" s="26"/>
      <c r="BYC62" s="26"/>
      <c r="BYD62" s="26"/>
      <c r="BYE62" s="26"/>
      <c r="BYF62" s="26"/>
      <c r="BYG62" s="26"/>
      <c r="BYH62" s="26"/>
      <c r="BYI62" s="26"/>
      <c r="BYJ62" s="26"/>
      <c r="BYK62" s="26"/>
      <c r="BYL62" s="26"/>
      <c r="BYM62" s="26"/>
      <c r="BYN62" s="26"/>
      <c r="BYO62" s="26"/>
      <c r="BYP62" s="26"/>
      <c r="BYQ62" s="26"/>
      <c r="BYR62" s="26"/>
      <c r="BYS62" s="26"/>
      <c r="BYT62" s="26"/>
      <c r="BYU62" s="26"/>
      <c r="BYV62" s="26"/>
      <c r="BYW62" s="26"/>
      <c r="BYX62" s="26"/>
      <c r="BYY62" s="26"/>
      <c r="BYZ62" s="26"/>
      <c r="BZA62" s="26"/>
      <c r="BZB62" s="26"/>
      <c r="BZC62" s="26"/>
      <c r="BZD62" s="26"/>
      <c r="BZE62" s="26"/>
      <c r="BZF62" s="26"/>
      <c r="BZG62" s="26"/>
      <c r="BZH62" s="26"/>
      <c r="BZI62" s="26"/>
      <c r="BZJ62" s="26"/>
      <c r="BZK62" s="26"/>
      <c r="BZL62" s="26"/>
      <c r="BZM62" s="26"/>
      <c r="BZN62" s="26"/>
      <c r="BZO62" s="26"/>
      <c r="BZP62" s="26"/>
      <c r="BZQ62" s="26"/>
      <c r="BZR62" s="26"/>
      <c r="BZS62" s="26"/>
      <c r="BZT62" s="26"/>
      <c r="BZU62" s="26"/>
      <c r="BZV62" s="26"/>
      <c r="BZW62" s="26"/>
      <c r="BZX62" s="26"/>
      <c r="BZY62" s="26"/>
      <c r="BZZ62" s="26"/>
      <c r="CAA62" s="26"/>
      <c r="CAB62" s="26"/>
      <c r="CAC62" s="26"/>
      <c r="CAD62" s="26"/>
      <c r="CAE62" s="26"/>
      <c r="CAF62" s="26"/>
      <c r="CAG62" s="26"/>
      <c r="CAH62" s="26"/>
      <c r="CAI62" s="26"/>
      <c r="CAJ62" s="26"/>
      <c r="CAK62" s="26"/>
      <c r="CAL62" s="26"/>
      <c r="CAM62" s="26"/>
      <c r="CAN62" s="26"/>
      <c r="CAO62" s="26"/>
      <c r="CAP62" s="26"/>
      <c r="CAQ62" s="26"/>
      <c r="CAR62" s="26"/>
      <c r="CAS62" s="26"/>
      <c r="CAT62" s="26"/>
      <c r="CAU62" s="26"/>
      <c r="CAV62" s="26"/>
      <c r="CAW62" s="26"/>
      <c r="CAX62" s="26"/>
      <c r="CAY62" s="26"/>
      <c r="CAZ62" s="26"/>
      <c r="CBA62" s="26"/>
      <c r="CBB62" s="26"/>
      <c r="CBC62" s="26"/>
      <c r="CBD62" s="26"/>
      <c r="CBE62" s="26"/>
      <c r="CBF62" s="26"/>
      <c r="CBG62" s="26"/>
      <c r="CBH62" s="26"/>
      <c r="CBI62" s="26"/>
      <c r="CBJ62" s="26"/>
      <c r="CBK62" s="26"/>
      <c r="CBL62" s="26"/>
      <c r="CBM62" s="26"/>
      <c r="CBN62" s="26"/>
      <c r="CBO62" s="26"/>
      <c r="CBP62" s="26"/>
      <c r="CBQ62" s="26"/>
      <c r="CBR62" s="26"/>
      <c r="CBS62" s="26"/>
      <c r="CBT62" s="26"/>
      <c r="CBU62" s="26"/>
      <c r="CBV62" s="26"/>
      <c r="CBW62" s="26"/>
      <c r="CBX62" s="26"/>
      <c r="CBY62" s="26"/>
      <c r="CBZ62" s="26"/>
      <c r="CCA62" s="26"/>
      <c r="CCB62" s="26"/>
      <c r="CCC62" s="26"/>
      <c r="CCD62" s="26"/>
      <c r="CCE62" s="26"/>
      <c r="CCF62" s="26"/>
      <c r="CCG62" s="26"/>
      <c r="CCH62" s="26"/>
      <c r="CCI62" s="26"/>
      <c r="CCJ62" s="26"/>
      <c r="CCK62" s="26"/>
      <c r="CCL62" s="26"/>
      <c r="CCM62" s="26"/>
      <c r="CCN62" s="26"/>
      <c r="CCO62" s="26"/>
      <c r="CCP62" s="26"/>
      <c r="CCQ62" s="26"/>
      <c r="CCR62" s="26"/>
      <c r="CCS62" s="26"/>
      <c r="CCT62" s="26"/>
      <c r="CCU62" s="26"/>
      <c r="CCV62" s="26"/>
      <c r="CCW62" s="26"/>
      <c r="CCX62" s="26"/>
      <c r="CCY62" s="26"/>
      <c r="CCZ62" s="26"/>
      <c r="CDA62" s="26"/>
      <c r="CDB62" s="26"/>
      <c r="CDC62" s="26"/>
      <c r="CDD62" s="26"/>
      <c r="CDE62" s="26"/>
      <c r="CDF62" s="26"/>
      <c r="CDG62" s="26"/>
      <c r="CDH62" s="26"/>
      <c r="CDI62" s="26"/>
      <c r="CDJ62" s="26"/>
      <c r="CDK62" s="26"/>
      <c r="CDL62" s="26"/>
      <c r="CDM62" s="26"/>
      <c r="CDN62" s="26"/>
      <c r="CDO62" s="26"/>
      <c r="CDP62" s="26"/>
      <c r="CDQ62" s="26"/>
      <c r="CDR62" s="26"/>
      <c r="CDS62" s="26"/>
      <c r="CDT62" s="26"/>
      <c r="CDU62" s="26"/>
      <c r="CDV62" s="26"/>
      <c r="CDW62" s="26"/>
      <c r="CDX62" s="26"/>
      <c r="CDY62" s="26"/>
      <c r="CDZ62" s="26"/>
      <c r="CEA62" s="26"/>
      <c r="CEB62" s="26"/>
      <c r="CEC62" s="26"/>
      <c r="CED62" s="26"/>
      <c r="CEE62" s="26"/>
      <c r="CEF62" s="26"/>
      <c r="CEG62" s="26"/>
      <c r="CEH62" s="26"/>
      <c r="CEI62" s="26"/>
      <c r="CEJ62" s="26"/>
      <c r="CEK62" s="26"/>
      <c r="CEL62" s="26"/>
      <c r="CEM62" s="26"/>
      <c r="CEN62" s="26"/>
      <c r="CEO62" s="26"/>
      <c r="CEP62" s="26"/>
      <c r="CEQ62" s="26"/>
      <c r="CER62" s="26"/>
      <c r="CES62" s="26"/>
      <c r="CET62" s="26"/>
      <c r="CEU62" s="26"/>
      <c r="CEV62" s="26"/>
      <c r="CEW62" s="26"/>
      <c r="CEX62" s="26"/>
      <c r="CEY62" s="26"/>
      <c r="CEZ62" s="26"/>
      <c r="CFA62" s="26"/>
      <c r="CFB62" s="26"/>
      <c r="CFC62" s="26"/>
      <c r="CFD62" s="26"/>
      <c r="CFE62" s="26"/>
      <c r="CFF62" s="26"/>
      <c r="CFG62" s="26"/>
      <c r="CFH62" s="26"/>
      <c r="CFI62" s="26"/>
      <c r="CFJ62" s="26"/>
      <c r="CFK62" s="26"/>
      <c r="CFL62" s="26"/>
      <c r="CFM62" s="26"/>
      <c r="CFN62" s="26"/>
      <c r="CFO62" s="26"/>
      <c r="CFP62" s="26"/>
      <c r="CFQ62" s="26"/>
      <c r="CFR62" s="26"/>
      <c r="CFS62" s="26"/>
      <c r="CFT62" s="26"/>
      <c r="CFU62" s="26"/>
      <c r="CFV62" s="26"/>
      <c r="CFW62" s="26"/>
      <c r="CFX62" s="26"/>
      <c r="CFY62" s="26"/>
      <c r="CFZ62" s="26"/>
      <c r="CGA62" s="26"/>
      <c r="CGB62" s="26"/>
      <c r="CGC62" s="26"/>
      <c r="CGD62" s="26"/>
      <c r="CGE62" s="26"/>
      <c r="CGF62" s="26"/>
      <c r="CGG62" s="26"/>
      <c r="CGH62" s="26"/>
      <c r="CGI62" s="26"/>
      <c r="CGJ62" s="26"/>
      <c r="CGK62" s="26"/>
      <c r="CGL62" s="26"/>
      <c r="CGM62" s="26"/>
      <c r="CGN62" s="26"/>
      <c r="CGO62" s="26"/>
      <c r="CGP62" s="26"/>
      <c r="CGQ62" s="26"/>
      <c r="CGR62" s="26"/>
      <c r="CGS62" s="26"/>
      <c r="CGT62" s="26"/>
      <c r="CGU62" s="26"/>
      <c r="CGV62" s="26"/>
      <c r="CGW62" s="26"/>
      <c r="CGX62" s="26"/>
      <c r="CGY62" s="26"/>
      <c r="CGZ62" s="26"/>
      <c r="CHA62" s="26"/>
      <c r="CHB62" s="26"/>
      <c r="CHC62" s="26"/>
      <c r="CHD62" s="26"/>
      <c r="CHE62" s="26"/>
      <c r="CHF62" s="26"/>
      <c r="CHG62" s="26"/>
      <c r="CHH62" s="26"/>
      <c r="CHI62" s="26"/>
      <c r="CHJ62" s="26"/>
      <c r="CHK62" s="26"/>
      <c r="CHL62" s="26"/>
      <c r="CHM62" s="26"/>
      <c r="CHN62" s="26"/>
      <c r="CHO62" s="26"/>
      <c r="CHP62" s="26"/>
      <c r="CHQ62" s="26"/>
      <c r="CHR62" s="26"/>
      <c r="CHS62" s="26"/>
      <c r="CHT62" s="26"/>
      <c r="CHU62" s="26"/>
      <c r="CHV62" s="26"/>
      <c r="CHW62" s="26"/>
      <c r="CHX62" s="26"/>
      <c r="CHY62" s="26"/>
      <c r="CHZ62" s="26"/>
      <c r="CIA62" s="26"/>
      <c r="CIB62" s="26"/>
      <c r="CIC62" s="26"/>
      <c r="CID62" s="26"/>
      <c r="CIE62" s="26"/>
      <c r="CIF62" s="26"/>
      <c r="CIG62" s="26"/>
      <c r="CIH62" s="26"/>
      <c r="CII62" s="26"/>
      <c r="CIJ62" s="26"/>
      <c r="CIK62" s="26"/>
      <c r="CIL62" s="26"/>
      <c r="CIM62" s="26"/>
      <c r="CIN62" s="26"/>
      <c r="CIO62" s="26"/>
      <c r="CIP62" s="26"/>
      <c r="CIQ62" s="26"/>
      <c r="CIR62" s="26"/>
      <c r="CIS62" s="26"/>
      <c r="CIT62" s="26"/>
      <c r="CIU62" s="26"/>
      <c r="CIV62" s="26"/>
      <c r="CIW62" s="26"/>
      <c r="CIX62" s="26"/>
      <c r="CIY62" s="26"/>
      <c r="CIZ62" s="26"/>
      <c r="CJA62" s="26"/>
      <c r="CJB62" s="26"/>
      <c r="CJC62" s="26"/>
      <c r="CJD62" s="26"/>
      <c r="CJE62" s="26"/>
      <c r="CJF62" s="26"/>
      <c r="CJG62" s="26"/>
      <c r="CJH62" s="26"/>
      <c r="CJI62" s="26"/>
      <c r="CJJ62" s="26"/>
      <c r="CJK62" s="26"/>
      <c r="CJL62" s="26"/>
      <c r="CJM62" s="26"/>
      <c r="CJN62" s="26"/>
      <c r="CJO62" s="26"/>
      <c r="CJP62" s="26"/>
      <c r="CJQ62" s="26"/>
      <c r="CJR62" s="26"/>
      <c r="CJS62" s="26"/>
      <c r="CJT62" s="26"/>
      <c r="CJU62" s="26"/>
      <c r="CJV62" s="26"/>
      <c r="CJW62" s="26"/>
      <c r="CJX62" s="26"/>
      <c r="CJY62" s="26"/>
      <c r="CJZ62" s="26"/>
      <c r="CKA62" s="26"/>
      <c r="CKB62" s="26"/>
      <c r="CKC62" s="26"/>
      <c r="CKD62" s="26"/>
      <c r="CKE62" s="26"/>
      <c r="CKF62" s="26"/>
      <c r="CKG62" s="26"/>
      <c r="CKH62" s="26"/>
      <c r="CKI62" s="26"/>
      <c r="CKJ62" s="26"/>
      <c r="CKK62" s="26"/>
      <c r="CKL62" s="26"/>
      <c r="CKM62" s="26"/>
      <c r="CKN62" s="26"/>
      <c r="CKO62" s="26"/>
      <c r="CKP62" s="26"/>
      <c r="CKQ62" s="26"/>
      <c r="CKR62" s="26"/>
      <c r="CKS62" s="26"/>
      <c r="CKT62" s="26"/>
      <c r="CKU62" s="26"/>
      <c r="CKV62" s="26"/>
      <c r="CKW62" s="26"/>
      <c r="CKX62" s="26"/>
      <c r="CKY62" s="26"/>
      <c r="CKZ62" s="26"/>
      <c r="CLA62" s="26"/>
      <c r="CLB62" s="26"/>
      <c r="CLC62" s="26"/>
      <c r="CLD62" s="26"/>
      <c r="CLE62" s="26"/>
      <c r="CLF62" s="26"/>
      <c r="CLG62" s="26"/>
      <c r="CLH62" s="26"/>
      <c r="CLI62" s="26"/>
      <c r="CLJ62" s="26"/>
      <c r="CLK62" s="26"/>
      <c r="CLL62" s="26"/>
      <c r="CLM62" s="26"/>
      <c r="CLN62" s="26"/>
      <c r="CLO62" s="26"/>
      <c r="CLP62" s="26"/>
      <c r="CLQ62" s="26"/>
      <c r="CLR62" s="26"/>
      <c r="CLS62" s="26"/>
      <c r="CLT62" s="26"/>
      <c r="CLU62" s="26"/>
      <c r="CLV62" s="26"/>
      <c r="CLW62" s="26"/>
      <c r="CLX62" s="26"/>
      <c r="CLY62" s="26"/>
      <c r="CLZ62" s="26"/>
      <c r="CMA62" s="26"/>
      <c r="CMB62" s="26"/>
      <c r="CMC62" s="26"/>
      <c r="CMD62" s="26"/>
      <c r="CME62" s="26"/>
      <c r="CMF62" s="26"/>
      <c r="CMG62" s="26"/>
      <c r="CMH62" s="26"/>
      <c r="CMI62" s="26"/>
      <c r="CMJ62" s="26"/>
      <c r="CMK62" s="26"/>
      <c r="CML62" s="26"/>
      <c r="CMM62" s="26"/>
      <c r="CMN62" s="26"/>
      <c r="CMO62" s="26"/>
      <c r="CMP62" s="26"/>
      <c r="CMQ62" s="26"/>
      <c r="CMR62" s="26"/>
      <c r="CMS62" s="26"/>
      <c r="CMT62" s="26"/>
      <c r="CMU62" s="26"/>
      <c r="CMV62" s="26"/>
      <c r="CMW62" s="26"/>
      <c r="CMX62" s="26"/>
      <c r="CMY62" s="26"/>
      <c r="CMZ62" s="26"/>
      <c r="CNA62" s="26"/>
      <c r="CNB62" s="26"/>
      <c r="CNC62" s="26"/>
      <c r="CND62" s="26"/>
      <c r="CNE62" s="26"/>
      <c r="CNF62" s="26"/>
      <c r="CNG62" s="26"/>
      <c r="CNH62" s="26"/>
      <c r="CNI62" s="26"/>
      <c r="CNJ62" s="26"/>
      <c r="CNK62" s="26"/>
      <c r="CNL62" s="26"/>
      <c r="CNM62" s="26"/>
      <c r="CNN62" s="26"/>
      <c r="CNO62" s="26"/>
      <c r="CNP62" s="26"/>
      <c r="CNQ62" s="26"/>
      <c r="CNR62" s="26"/>
      <c r="CNS62" s="26"/>
      <c r="CNT62" s="26"/>
      <c r="CNU62" s="26"/>
      <c r="CNV62" s="26"/>
      <c r="CNW62" s="26"/>
      <c r="CNX62" s="26"/>
      <c r="CNY62" s="26"/>
      <c r="CNZ62" s="26"/>
      <c r="COA62" s="26"/>
      <c r="COB62" s="26"/>
      <c r="COC62" s="26"/>
      <c r="COD62" s="26"/>
      <c r="COE62" s="26"/>
      <c r="COF62" s="26"/>
      <c r="COG62" s="26"/>
      <c r="COH62" s="26"/>
      <c r="COI62" s="26"/>
      <c r="COJ62" s="26"/>
      <c r="COK62" s="26"/>
      <c r="COL62" s="26"/>
      <c r="COM62" s="26"/>
      <c r="CON62" s="26"/>
      <c r="COO62" s="26"/>
      <c r="COP62" s="26"/>
      <c r="COQ62" s="26"/>
      <c r="COR62" s="26"/>
      <c r="COS62" s="26"/>
      <c r="COT62" s="26"/>
      <c r="COU62" s="26"/>
      <c r="COV62" s="26"/>
      <c r="COW62" s="26"/>
      <c r="COX62" s="26"/>
      <c r="COY62" s="26"/>
      <c r="COZ62" s="26"/>
      <c r="CPA62" s="26"/>
      <c r="CPB62" s="26"/>
      <c r="CPC62" s="26"/>
      <c r="CPD62" s="26"/>
      <c r="CPE62" s="26"/>
      <c r="CPF62" s="26"/>
      <c r="CPG62" s="26"/>
      <c r="CPH62" s="26"/>
      <c r="CPI62" s="26"/>
      <c r="CPJ62" s="26"/>
      <c r="CPK62" s="26"/>
      <c r="CPL62" s="26"/>
      <c r="CPM62" s="26"/>
      <c r="CPN62" s="26"/>
      <c r="CPO62" s="26"/>
      <c r="CPP62" s="26"/>
      <c r="CPQ62" s="26"/>
      <c r="CPR62" s="26"/>
      <c r="CPS62" s="26"/>
      <c r="CPT62" s="26"/>
      <c r="CPU62" s="26"/>
      <c r="CPV62" s="26"/>
      <c r="CPW62" s="26"/>
      <c r="CPX62" s="26"/>
      <c r="CPY62" s="26"/>
      <c r="CPZ62" s="26"/>
      <c r="CQA62" s="26"/>
      <c r="CQB62" s="26"/>
      <c r="CQC62" s="26"/>
      <c r="CQD62" s="26"/>
      <c r="CQE62" s="26"/>
      <c r="CQF62" s="26"/>
      <c r="CQG62" s="26"/>
      <c r="CQH62" s="26"/>
      <c r="CQI62" s="26"/>
      <c r="CQJ62" s="26"/>
      <c r="CQK62" s="26"/>
      <c r="CQL62" s="26"/>
      <c r="CQM62" s="26"/>
      <c r="CQN62" s="26"/>
      <c r="CQO62" s="26"/>
      <c r="CQP62" s="26"/>
      <c r="CQQ62" s="26"/>
      <c r="CQR62" s="26"/>
      <c r="CQS62" s="26"/>
      <c r="CQT62" s="26"/>
      <c r="CQU62" s="26"/>
      <c r="CQV62" s="26"/>
      <c r="CQW62" s="26"/>
      <c r="CQX62" s="26"/>
      <c r="CQY62" s="26"/>
      <c r="CQZ62" s="26"/>
      <c r="CRA62" s="26"/>
      <c r="CRB62" s="26"/>
      <c r="CRC62" s="26"/>
      <c r="CRD62" s="26"/>
      <c r="CRE62" s="26"/>
      <c r="CRF62" s="26"/>
      <c r="CRG62" s="26"/>
      <c r="CRH62" s="26"/>
      <c r="CRI62" s="26"/>
      <c r="CRJ62" s="26"/>
      <c r="CRK62" s="26"/>
      <c r="CRL62" s="26"/>
      <c r="CRM62" s="26"/>
      <c r="CRN62" s="26"/>
      <c r="CRO62" s="26"/>
      <c r="CRP62" s="26"/>
      <c r="CRQ62" s="26"/>
      <c r="CRR62" s="26"/>
      <c r="CRS62" s="26"/>
      <c r="CRT62" s="26"/>
      <c r="CRU62" s="26"/>
      <c r="CRV62" s="26"/>
      <c r="CRW62" s="26"/>
      <c r="CRX62" s="26"/>
      <c r="CRY62" s="26"/>
      <c r="CRZ62" s="26"/>
      <c r="CSA62" s="26"/>
      <c r="CSB62" s="26"/>
      <c r="CSC62" s="26"/>
      <c r="CSD62" s="26"/>
      <c r="CSE62" s="26"/>
      <c r="CSF62" s="26"/>
      <c r="CSG62" s="26"/>
      <c r="CSH62" s="26"/>
      <c r="CSI62" s="26"/>
      <c r="CSJ62" s="26"/>
      <c r="CSK62" s="26"/>
      <c r="CSL62" s="26"/>
      <c r="CSM62" s="26"/>
      <c r="CSN62" s="26"/>
      <c r="CSO62" s="26"/>
      <c r="CSP62" s="26"/>
      <c r="CSQ62" s="26"/>
      <c r="CSR62" s="26"/>
      <c r="CSS62" s="26"/>
      <c r="CST62" s="26"/>
      <c r="CSU62" s="26"/>
      <c r="CSV62" s="26"/>
      <c r="CSW62" s="26"/>
      <c r="CSX62" s="26"/>
      <c r="CSY62" s="26"/>
      <c r="CSZ62" s="26"/>
      <c r="CTA62" s="26"/>
      <c r="CTB62" s="26"/>
      <c r="CTC62" s="26"/>
      <c r="CTD62" s="26"/>
      <c r="CTE62" s="26"/>
      <c r="CTF62" s="26"/>
      <c r="CTG62" s="26"/>
      <c r="CTH62" s="26"/>
      <c r="CTI62" s="26"/>
      <c r="CTJ62" s="26"/>
      <c r="CTK62" s="26"/>
      <c r="CTL62" s="26"/>
      <c r="CTM62" s="26"/>
      <c r="CTN62" s="26"/>
      <c r="CTO62" s="26"/>
      <c r="CTP62" s="26"/>
      <c r="CTQ62" s="26"/>
      <c r="CTR62" s="26"/>
      <c r="CTS62" s="26"/>
      <c r="CTT62" s="26"/>
      <c r="CTU62" s="26"/>
      <c r="CTV62" s="26"/>
      <c r="CTW62" s="26"/>
      <c r="CTX62" s="26"/>
      <c r="CTY62" s="26"/>
      <c r="CTZ62" s="26"/>
      <c r="CUA62" s="26"/>
      <c r="CUB62" s="26"/>
      <c r="CUC62" s="26"/>
      <c r="CUD62" s="26"/>
      <c r="CUE62" s="26"/>
      <c r="CUF62" s="26"/>
      <c r="CUG62" s="26"/>
      <c r="CUH62" s="26"/>
      <c r="CUI62" s="26"/>
      <c r="CUJ62" s="26"/>
      <c r="CUK62" s="26"/>
      <c r="CUL62" s="26"/>
      <c r="CUM62" s="26"/>
      <c r="CUN62" s="26"/>
      <c r="CUO62" s="26"/>
      <c r="CUP62" s="26"/>
      <c r="CUQ62" s="26"/>
      <c r="CUR62" s="26"/>
      <c r="CUS62" s="26"/>
      <c r="CUT62" s="26"/>
      <c r="CUU62" s="26"/>
      <c r="CUV62" s="26"/>
      <c r="CUW62" s="26"/>
      <c r="CUX62" s="26"/>
      <c r="CUY62" s="26"/>
      <c r="CUZ62" s="26"/>
      <c r="CVA62" s="26"/>
      <c r="CVB62" s="26"/>
      <c r="CVC62" s="26"/>
      <c r="CVD62" s="26"/>
      <c r="CVE62" s="26"/>
      <c r="CVF62" s="26"/>
      <c r="CVG62" s="26"/>
      <c r="CVH62" s="26"/>
      <c r="CVI62" s="26"/>
      <c r="CVJ62" s="26"/>
      <c r="CVK62" s="26"/>
      <c r="CVL62" s="26"/>
      <c r="CVM62" s="26"/>
      <c r="CVN62" s="26"/>
      <c r="CVO62" s="26"/>
      <c r="CVP62" s="26"/>
      <c r="CVQ62" s="26"/>
      <c r="CVR62" s="26"/>
      <c r="CVS62" s="26"/>
      <c r="CVT62" s="26"/>
      <c r="CVU62" s="26"/>
      <c r="CVV62" s="26"/>
      <c r="CVW62" s="26"/>
      <c r="CVX62" s="26"/>
      <c r="CVY62" s="26"/>
      <c r="CVZ62" s="26"/>
      <c r="CWA62" s="26"/>
      <c r="CWB62" s="26"/>
      <c r="CWC62" s="26"/>
      <c r="CWD62" s="26"/>
      <c r="CWE62" s="26"/>
      <c r="CWF62" s="26"/>
      <c r="CWG62" s="26"/>
      <c r="CWH62" s="26"/>
      <c r="CWI62" s="26"/>
      <c r="CWJ62" s="26"/>
      <c r="CWK62" s="26"/>
      <c r="CWL62" s="26"/>
      <c r="CWM62" s="26"/>
      <c r="CWN62" s="26"/>
      <c r="CWO62" s="26"/>
      <c r="CWP62" s="26"/>
      <c r="CWQ62" s="26"/>
      <c r="CWR62" s="26"/>
      <c r="CWS62" s="26"/>
      <c r="CWT62" s="26"/>
      <c r="CWU62" s="26"/>
      <c r="CWV62" s="26"/>
      <c r="CWW62" s="26"/>
      <c r="CWX62" s="26"/>
      <c r="CWY62" s="26"/>
      <c r="CWZ62" s="26"/>
      <c r="CXA62" s="26"/>
      <c r="CXB62" s="26"/>
      <c r="CXC62" s="26"/>
      <c r="CXD62" s="26"/>
      <c r="CXE62" s="26"/>
      <c r="CXF62" s="26"/>
      <c r="CXG62" s="26"/>
      <c r="CXH62" s="26"/>
      <c r="CXI62" s="26"/>
      <c r="CXJ62" s="26"/>
      <c r="CXK62" s="26"/>
      <c r="CXL62" s="26"/>
      <c r="CXM62" s="26"/>
      <c r="CXN62" s="26"/>
      <c r="CXO62" s="26"/>
      <c r="CXP62" s="26"/>
      <c r="CXQ62" s="26"/>
      <c r="CXR62" s="26"/>
      <c r="CXS62" s="26"/>
      <c r="CXT62" s="26"/>
      <c r="CXU62" s="26"/>
      <c r="CXV62" s="26"/>
      <c r="CXW62" s="26"/>
      <c r="CXX62" s="26"/>
      <c r="CXY62" s="26"/>
      <c r="CXZ62" s="26"/>
      <c r="CYA62" s="26"/>
      <c r="CYB62" s="26"/>
      <c r="CYC62" s="26"/>
      <c r="CYD62" s="26"/>
      <c r="CYE62" s="26"/>
      <c r="CYF62" s="26"/>
      <c r="CYG62" s="26"/>
      <c r="CYH62" s="26"/>
      <c r="CYI62" s="26"/>
      <c r="CYJ62" s="26"/>
      <c r="CYK62" s="26"/>
      <c r="CYL62" s="26"/>
      <c r="CYM62" s="26"/>
      <c r="CYN62" s="26"/>
      <c r="CYO62" s="26"/>
      <c r="CYP62" s="26"/>
      <c r="CYQ62" s="26"/>
      <c r="CYR62" s="26"/>
      <c r="CYS62" s="26"/>
      <c r="CYT62" s="26"/>
      <c r="CYU62" s="26"/>
      <c r="CYV62" s="26"/>
      <c r="CYW62" s="26"/>
      <c r="CYX62" s="26"/>
      <c r="CYY62" s="26"/>
      <c r="CYZ62" s="26"/>
      <c r="CZA62" s="26"/>
      <c r="CZB62" s="26"/>
      <c r="CZC62" s="26"/>
      <c r="CZD62" s="26"/>
      <c r="CZE62" s="26"/>
      <c r="CZF62" s="26"/>
      <c r="CZG62" s="26"/>
      <c r="CZH62" s="26"/>
      <c r="CZI62" s="26"/>
      <c r="CZJ62" s="26"/>
      <c r="CZK62" s="26"/>
      <c r="CZL62" s="26"/>
      <c r="CZM62" s="26"/>
      <c r="CZN62" s="26"/>
      <c r="CZO62" s="26"/>
      <c r="CZP62" s="26"/>
      <c r="CZQ62" s="26"/>
      <c r="CZR62" s="26"/>
      <c r="CZS62" s="26"/>
      <c r="CZT62" s="26"/>
      <c r="CZU62" s="26"/>
      <c r="CZV62" s="26"/>
      <c r="CZW62" s="26"/>
      <c r="CZX62" s="26"/>
      <c r="CZY62" s="26"/>
      <c r="CZZ62" s="26"/>
      <c r="DAA62" s="26"/>
      <c r="DAB62" s="26"/>
      <c r="DAC62" s="26"/>
      <c r="DAD62" s="26"/>
      <c r="DAE62" s="26"/>
      <c r="DAF62" s="26"/>
      <c r="DAG62" s="26"/>
      <c r="DAH62" s="26"/>
      <c r="DAI62" s="26"/>
      <c r="DAJ62" s="26"/>
      <c r="DAK62" s="26"/>
      <c r="DAL62" s="26"/>
      <c r="DAM62" s="26"/>
      <c r="DAN62" s="26"/>
      <c r="DAO62" s="26"/>
      <c r="DAP62" s="26"/>
      <c r="DAQ62" s="26"/>
      <c r="DAR62" s="26"/>
      <c r="DAS62" s="26"/>
      <c r="DAT62" s="26"/>
      <c r="DAU62" s="26"/>
      <c r="DAV62" s="26"/>
      <c r="DAW62" s="26"/>
      <c r="DAX62" s="26"/>
      <c r="DAY62" s="26"/>
      <c r="DAZ62" s="26"/>
      <c r="DBA62" s="26"/>
      <c r="DBB62" s="26"/>
      <c r="DBC62" s="26"/>
      <c r="DBD62" s="26"/>
      <c r="DBE62" s="26"/>
      <c r="DBF62" s="26"/>
      <c r="DBG62" s="26"/>
      <c r="DBH62" s="26"/>
      <c r="DBI62" s="26"/>
      <c r="DBJ62" s="26"/>
      <c r="DBK62" s="26"/>
      <c r="DBL62" s="26"/>
      <c r="DBM62" s="26"/>
      <c r="DBN62" s="26"/>
      <c r="DBO62" s="26"/>
      <c r="DBP62" s="26"/>
      <c r="DBQ62" s="26"/>
      <c r="DBR62" s="26"/>
      <c r="DBS62" s="26"/>
      <c r="DBT62" s="26"/>
      <c r="DBU62" s="26"/>
      <c r="DBV62" s="26"/>
      <c r="DBW62" s="26"/>
      <c r="DBX62" s="26"/>
      <c r="DBY62" s="26"/>
      <c r="DBZ62" s="26"/>
      <c r="DCA62" s="26"/>
      <c r="DCB62" s="26"/>
      <c r="DCC62" s="26"/>
      <c r="DCD62" s="26"/>
      <c r="DCE62" s="26"/>
      <c r="DCF62" s="26"/>
      <c r="DCG62" s="26"/>
      <c r="DCH62" s="26"/>
      <c r="DCI62" s="26"/>
      <c r="DCJ62" s="26"/>
      <c r="DCK62" s="26"/>
      <c r="DCL62" s="26"/>
      <c r="DCM62" s="26"/>
      <c r="DCN62" s="26"/>
      <c r="DCO62" s="26"/>
      <c r="DCP62" s="26"/>
      <c r="DCQ62" s="26"/>
      <c r="DCR62" s="26"/>
      <c r="DCS62" s="26"/>
      <c r="DCT62" s="26"/>
      <c r="DCU62" s="26"/>
      <c r="DCV62" s="26"/>
      <c r="DCW62" s="26"/>
      <c r="DCX62" s="26"/>
      <c r="DCY62" s="26"/>
      <c r="DCZ62" s="26"/>
      <c r="DDA62" s="26"/>
      <c r="DDB62" s="26"/>
      <c r="DDC62" s="26"/>
      <c r="DDD62" s="26"/>
      <c r="DDE62" s="26"/>
      <c r="DDF62" s="26"/>
      <c r="DDG62" s="26"/>
      <c r="DDH62" s="26"/>
      <c r="DDI62" s="26"/>
      <c r="DDJ62" s="26"/>
      <c r="DDK62" s="26"/>
      <c r="DDL62" s="26"/>
      <c r="DDM62" s="26"/>
      <c r="DDN62" s="26"/>
      <c r="DDO62" s="26"/>
      <c r="DDP62" s="26"/>
      <c r="DDQ62" s="26"/>
      <c r="DDR62" s="26"/>
      <c r="DDS62" s="26"/>
      <c r="DDT62" s="26"/>
      <c r="DDU62" s="26"/>
      <c r="DDV62" s="26"/>
      <c r="DDW62" s="26"/>
      <c r="DDX62" s="26"/>
      <c r="DDY62" s="26"/>
      <c r="DDZ62" s="26"/>
      <c r="DEA62" s="26"/>
      <c r="DEB62" s="26"/>
      <c r="DEC62" s="26"/>
      <c r="DED62" s="26"/>
      <c r="DEE62" s="26"/>
      <c r="DEF62" s="26"/>
      <c r="DEG62" s="26"/>
      <c r="DEH62" s="26"/>
      <c r="DEI62" s="26"/>
      <c r="DEJ62" s="26"/>
      <c r="DEK62" s="26"/>
      <c r="DEL62" s="26"/>
      <c r="DEM62" s="26"/>
      <c r="DEN62" s="26"/>
      <c r="DEO62" s="26"/>
      <c r="DEP62" s="26"/>
      <c r="DEQ62" s="26"/>
      <c r="DER62" s="26"/>
      <c r="DES62" s="26"/>
      <c r="DET62" s="26"/>
      <c r="DEU62" s="26"/>
      <c r="DEV62" s="26"/>
      <c r="DEW62" s="26"/>
      <c r="DEX62" s="26"/>
      <c r="DEY62" s="26"/>
      <c r="DEZ62" s="26"/>
      <c r="DFA62" s="26"/>
      <c r="DFB62" s="26"/>
      <c r="DFC62" s="26"/>
      <c r="DFD62" s="26"/>
      <c r="DFE62" s="26"/>
      <c r="DFF62" s="26"/>
      <c r="DFG62" s="26"/>
      <c r="DFH62" s="26"/>
      <c r="DFI62" s="26"/>
      <c r="DFJ62" s="26"/>
      <c r="DFK62" s="26"/>
      <c r="DFL62" s="26"/>
      <c r="DFM62" s="26"/>
      <c r="DFN62" s="26"/>
      <c r="DFO62" s="26"/>
      <c r="DFP62" s="26"/>
      <c r="DFQ62" s="26"/>
      <c r="DFR62" s="26"/>
      <c r="DFS62" s="26"/>
      <c r="DFT62" s="26"/>
      <c r="DFU62" s="26"/>
      <c r="DFV62" s="26"/>
      <c r="DFW62" s="26"/>
      <c r="DFX62" s="26"/>
      <c r="DFY62" s="26"/>
      <c r="DFZ62" s="26"/>
      <c r="DGA62" s="26"/>
      <c r="DGB62" s="26"/>
      <c r="DGC62" s="26"/>
      <c r="DGD62" s="26"/>
      <c r="DGE62" s="26"/>
      <c r="DGF62" s="26"/>
      <c r="DGG62" s="26"/>
      <c r="DGH62" s="26"/>
      <c r="DGI62" s="26"/>
      <c r="DGJ62" s="26"/>
      <c r="DGK62" s="26"/>
      <c r="DGL62" s="26"/>
      <c r="DGM62" s="26"/>
      <c r="DGN62" s="26"/>
      <c r="DGO62" s="26"/>
      <c r="DGP62" s="26"/>
      <c r="DGQ62" s="26"/>
      <c r="DGR62" s="26"/>
      <c r="DGS62" s="26"/>
      <c r="DGT62" s="26"/>
      <c r="DGU62" s="26"/>
      <c r="DGV62" s="26"/>
      <c r="DGW62" s="26"/>
      <c r="DGX62" s="26"/>
      <c r="DGY62" s="26"/>
      <c r="DGZ62" s="26"/>
      <c r="DHA62" s="26"/>
      <c r="DHB62" s="26"/>
      <c r="DHC62" s="26"/>
      <c r="DHD62" s="26"/>
      <c r="DHE62" s="26"/>
      <c r="DHF62" s="26"/>
      <c r="DHG62" s="26"/>
      <c r="DHH62" s="26"/>
      <c r="DHI62" s="26"/>
      <c r="DHJ62" s="26"/>
      <c r="DHK62" s="26"/>
      <c r="DHL62" s="26"/>
      <c r="DHM62" s="26"/>
      <c r="DHN62" s="26"/>
      <c r="DHO62" s="26"/>
      <c r="DHP62" s="26"/>
      <c r="DHQ62" s="26"/>
      <c r="DHR62" s="26"/>
      <c r="DHS62" s="26"/>
      <c r="DHT62" s="26"/>
      <c r="DHU62" s="26"/>
      <c r="DHV62" s="26"/>
      <c r="DHW62" s="26"/>
      <c r="DHX62" s="26"/>
      <c r="DHY62" s="26"/>
      <c r="DHZ62" s="26"/>
      <c r="DIA62" s="26"/>
      <c r="DIB62" s="26"/>
      <c r="DIC62" s="26"/>
      <c r="DID62" s="26"/>
      <c r="DIE62" s="26"/>
      <c r="DIF62" s="26"/>
      <c r="DIG62" s="26"/>
      <c r="DIH62" s="26"/>
      <c r="DII62" s="26"/>
      <c r="DIJ62" s="26"/>
      <c r="DIK62" s="26"/>
      <c r="DIL62" s="26"/>
      <c r="DIM62" s="26"/>
      <c r="DIN62" s="26"/>
      <c r="DIO62" s="26"/>
      <c r="DIP62" s="26"/>
      <c r="DIQ62" s="26"/>
      <c r="DIR62" s="26"/>
      <c r="DIS62" s="26"/>
      <c r="DIT62" s="26"/>
      <c r="DIU62" s="26"/>
      <c r="DIV62" s="26"/>
      <c r="DIW62" s="26"/>
      <c r="DIX62" s="26"/>
      <c r="DIY62" s="26"/>
      <c r="DIZ62" s="26"/>
      <c r="DJA62" s="26"/>
      <c r="DJB62" s="26"/>
      <c r="DJC62" s="26"/>
      <c r="DJD62" s="26"/>
      <c r="DJE62" s="26"/>
      <c r="DJF62" s="26"/>
      <c r="DJG62" s="26"/>
      <c r="DJH62" s="26"/>
      <c r="DJI62" s="26"/>
      <c r="DJJ62" s="26"/>
      <c r="DJK62" s="26"/>
      <c r="DJL62" s="26"/>
      <c r="DJM62" s="26"/>
      <c r="DJN62" s="26"/>
      <c r="DJO62" s="26"/>
      <c r="DJP62" s="26"/>
      <c r="DJQ62" s="26"/>
      <c r="DJR62" s="26"/>
      <c r="DJS62" s="26"/>
      <c r="DJT62" s="26"/>
      <c r="DJU62" s="26"/>
      <c r="DJV62" s="26"/>
      <c r="DJW62" s="26"/>
      <c r="DJX62" s="26"/>
      <c r="DJY62" s="26"/>
      <c r="DJZ62" s="26"/>
      <c r="DKA62" s="26"/>
      <c r="DKB62" s="26"/>
      <c r="DKC62" s="26"/>
      <c r="DKD62" s="26"/>
      <c r="DKE62" s="26"/>
      <c r="DKF62" s="26"/>
      <c r="DKG62" s="26"/>
      <c r="DKH62" s="26"/>
      <c r="DKI62" s="26"/>
      <c r="DKJ62" s="26"/>
      <c r="DKK62" s="26"/>
      <c r="DKL62" s="26"/>
      <c r="DKM62" s="26"/>
      <c r="DKN62" s="26"/>
      <c r="DKO62" s="26"/>
      <c r="DKP62" s="26"/>
      <c r="DKQ62" s="26"/>
      <c r="DKR62" s="26"/>
      <c r="DKS62" s="26"/>
      <c r="DKT62" s="26"/>
      <c r="DKU62" s="26"/>
      <c r="DKV62" s="26"/>
      <c r="DKW62" s="26"/>
      <c r="DKX62" s="26"/>
      <c r="DKY62" s="26"/>
      <c r="DKZ62" s="26"/>
      <c r="DLA62" s="26"/>
      <c r="DLB62" s="26"/>
      <c r="DLC62" s="26"/>
      <c r="DLD62" s="26"/>
      <c r="DLE62" s="26"/>
      <c r="DLF62" s="26"/>
      <c r="DLG62" s="26"/>
      <c r="DLH62" s="26"/>
      <c r="DLI62" s="26"/>
      <c r="DLJ62" s="26"/>
      <c r="DLK62" s="26"/>
      <c r="DLL62" s="26"/>
      <c r="DLM62" s="26"/>
      <c r="DLN62" s="26"/>
      <c r="DLO62" s="26"/>
      <c r="DLP62" s="26"/>
      <c r="DLQ62" s="26"/>
      <c r="DLR62" s="26"/>
      <c r="DLS62" s="26"/>
      <c r="DLT62" s="26"/>
      <c r="DLU62" s="26"/>
      <c r="DLV62" s="26"/>
      <c r="DLW62" s="26"/>
      <c r="DLX62" s="26"/>
      <c r="DLY62" s="26"/>
      <c r="DLZ62" s="26"/>
      <c r="DMA62" s="26"/>
      <c r="DMB62" s="26"/>
      <c r="DMC62" s="26"/>
      <c r="DMD62" s="26"/>
      <c r="DME62" s="26"/>
      <c r="DMF62" s="26"/>
      <c r="DMG62" s="26"/>
      <c r="DMH62" s="26"/>
      <c r="DMI62" s="26"/>
      <c r="DMJ62" s="26"/>
      <c r="DMK62" s="26"/>
      <c r="DML62" s="26"/>
      <c r="DMM62" s="26"/>
      <c r="DMN62" s="26"/>
      <c r="DMO62" s="26"/>
      <c r="DMP62" s="26"/>
      <c r="DMQ62" s="26"/>
      <c r="DMR62" s="26"/>
      <c r="DMS62" s="26"/>
      <c r="DMT62" s="26"/>
      <c r="DMU62" s="26"/>
      <c r="DMV62" s="26"/>
      <c r="DMW62" s="26"/>
      <c r="DMX62" s="26"/>
      <c r="DMY62" s="26"/>
      <c r="DMZ62" s="26"/>
      <c r="DNA62" s="26"/>
      <c r="DNB62" s="26"/>
      <c r="DNC62" s="26"/>
      <c r="DND62" s="26"/>
      <c r="DNE62" s="26"/>
      <c r="DNF62" s="26"/>
      <c r="DNG62" s="26"/>
      <c r="DNH62" s="26"/>
      <c r="DNI62" s="26"/>
      <c r="DNJ62" s="26"/>
      <c r="DNK62" s="26"/>
      <c r="DNL62" s="26"/>
      <c r="DNM62" s="26"/>
      <c r="DNN62" s="26"/>
      <c r="DNO62" s="26"/>
      <c r="DNP62" s="26"/>
      <c r="DNQ62" s="26"/>
      <c r="DNR62" s="26"/>
      <c r="DNS62" s="26"/>
      <c r="DNT62" s="26"/>
      <c r="DNU62" s="26"/>
      <c r="DNV62" s="26"/>
      <c r="DNW62" s="26"/>
      <c r="DNX62" s="26"/>
      <c r="DNY62" s="26"/>
      <c r="DNZ62" s="26"/>
      <c r="DOA62" s="26"/>
      <c r="DOB62" s="26"/>
      <c r="DOC62" s="26"/>
      <c r="DOD62" s="26"/>
      <c r="DOE62" s="26"/>
      <c r="DOF62" s="26"/>
      <c r="DOG62" s="26"/>
      <c r="DOH62" s="26"/>
      <c r="DOI62" s="26"/>
      <c r="DOJ62" s="26"/>
      <c r="DOK62" s="26"/>
      <c r="DOL62" s="26"/>
      <c r="DOM62" s="26"/>
      <c r="DON62" s="26"/>
      <c r="DOO62" s="26"/>
      <c r="DOP62" s="26"/>
      <c r="DOQ62" s="26"/>
      <c r="DOR62" s="26"/>
      <c r="DOS62" s="26"/>
      <c r="DOT62" s="26"/>
      <c r="DOU62" s="26"/>
      <c r="DOV62" s="26"/>
      <c r="DOW62" s="26"/>
      <c r="DOX62" s="26"/>
      <c r="DOY62" s="26"/>
      <c r="DOZ62" s="26"/>
      <c r="DPA62" s="26"/>
      <c r="DPB62" s="26"/>
      <c r="DPC62" s="26"/>
      <c r="DPD62" s="26"/>
      <c r="DPE62" s="26"/>
      <c r="DPF62" s="26"/>
      <c r="DPG62" s="26"/>
      <c r="DPH62" s="26"/>
      <c r="DPI62" s="26"/>
      <c r="DPJ62" s="26"/>
      <c r="DPK62" s="26"/>
      <c r="DPL62" s="26"/>
      <c r="DPM62" s="26"/>
      <c r="DPN62" s="26"/>
      <c r="DPO62" s="26"/>
      <c r="DPP62" s="26"/>
      <c r="DPQ62" s="26"/>
      <c r="DPR62" s="26"/>
      <c r="DPS62" s="26"/>
      <c r="DPT62" s="26"/>
      <c r="DPU62" s="26"/>
      <c r="DPV62" s="26"/>
      <c r="DPW62" s="26"/>
      <c r="DPX62" s="26"/>
      <c r="DPY62" s="26"/>
      <c r="DPZ62" s="26"/>
      <c r="DQA62" s="26"/>
      <c r="DQB62" s="26"/>
      <c r="DQC62" s="26"/>
      <c r="DQD62" s="26"/>
      <c r="DQE62" s="26"/>
      <c r="DQF62" s="26"/>
      <c r="DQG62" s="26"/>
      <c r="DQH62" s="26"/>
      <c r="DQI62" s="26"/>
      <c r="DQJ62" s="26"/>
      <c r="DQK62" s="26"/>
      <c r="DQL62" s="26"/>
      <c r="DQM62" s="26"/>
      <c r="DQN62" s="26"/>
      <c r="DQO62" s="26"/>
      <c r="DQP62" s="26"/>
      <c r="DQQ62" s="26"/>
      <c r="DQR62" s="26"/>
      <c r="DQS62" s="26"/>
      <c r="DQT62" s="26"/>
      <c r="DQU62" s="26"/>
      <c r="DQV62" s="26"/>
      <c r="DQW62" s="26"/>
      <c r="DQX62" s="26"/>
      <c r="DQY62" s="26"/>
      <c r="DQZ62" s="26"/>
      <c r="DRA62" s="26"/>
      <c r="DRB62" s="26"/>
      <c r="DRC62" s="26"/>
      <c r="DRD62" s="26"/>
      <c r="DRE62" s="26"/>
      <c r="DRF62" s="26"/>
      <c r="DRG62" s="26"/>
      <c r="DRH62" s="26"/>
      <c r="DRI62" s="26"/>
      <c r="DRJ62" s="26"/>
      <c r="DRK62" s="26"/>
      <c r="DRL62" s="26"/>
      <c r="DRM62" s="26"/>
      <c r="DRN62" s="26"/>
      <c r="DRO62" s="26"/>
      <c r="DRP62" s="26"/>
      <c r="DRQ62" s="26"/>
      <c r="DRR62" s="26"/>
      <c r="DRS62" s="26"/>
      <c r="DRT62" s="26"/>
      <c r="DRU62" s="26"/>
      <c r="DRV62" s="26"/>
      <c r="DRW62" s="26"/>
      <c r="DRX62" s="26"/>
      <c r="DRY62" s="26"/>
      <c r="DRZ62" s="26"/>
      <c r="DSA62" s="26"/>
      <c r="DSB62" s="26"/>
      <c r="DSC62" s="26"/>
      <c r="DSD62" s="26"/>
      <c r="DSE62" s="26"/>
      <c r="DSF62" s="26"/>
      <c r="DSG62" s="26"/>
      <c r="DSH62" s="26"/>
      <c r="DSI62" s="26"/>
      <c r="DSJ62" s="26"/>
      <c r="DSK62" s="26"/>
      <c r="DSL62" s="26"/>
      <c r="DSM62" s="26"/>
      <c r="DSN62" s="26"/>
      <c r="DSO62" s="26"/>
      <c r="DSP62" s="26"/>
      <c r="DSQ62" s="26"/>
      <c r="DSR62" s="26"/>
      <c r="DSS62" s="26"/>
      <c r="DST62" s="26"/>
      <c r="DSU62" s="26"/>
      <c r="DSV62" s="26"/>
      <c r="DSW62" s="26"/>
      <c r="DSX62" s="26"/>
      <c r="DSY62" s="26"/>
      <c r="DSZ62" s="26"/>
      <c r="DTA62" s="26"/>
      <c r="DTB62" s="26"/>
      <c r="DTC62" s="26"/>
      <c r="DTD62" s="26"/>
      <c r="DTE62" s="26"/>
      <c r="DTF62" s="26"/>
      <c r="DTG62" s="26"/>
      <c r="DTH62" s="26"/>
      <c r="DTI62" s="26"/>
      <c r="DTJ62" s="26"/>
      <c r="DTK62" s="26"/>
      <c r="DTL62" s="26"/>
      <c r="DTM62" s="26"/>
      <c r="DTN62" s="26"/>
      <c r="DTO62" s="26"/>
      <c r="DTP62" s="26"/>
      <c r="DTQ62" s="26"/>
      <c r="DTR62" s="26"/>
      <c r="DTS62" s="26"/>
      <c r="DTT62" s="26"/>
      <c r="DTU62" s="26"/>
      <c r="DTV62" s="26"/>
      <c r="DTW62" s="26"/>
      <c r="DTX62" s="26"/>
      <c r="DTY62" s="26"/>
      <c r="DTZ62" s="26"/>
      <c r="DUA62" s="26"/>
      <c r="DUB62" s="26"/>
      <c r="DUC62" s="26"/>
      <c r="DUD62" s="26"/>
      <c r="DUE62" s="26"/>
      <c r="DUF62" s="26"/>
      <c r="DUG62" s="26"/>
      <c r="DUH62" s="26"/>
      <c r="DUI62" s="26"/>
      <c r="DUJ62" s="26"/>
      <c r="DUK62" s="26"/>
      <c r="DUL62" s="26"/>
      <c r="DUM62" s="26"/>
      <c r="DUN62" s="26"/>
      <c r="DUO62" s="26"/>
      <c r="DUP62" s="26"/>
      <c r="DUQ62" s="26"/>
      <c r="DUR62" s="26"/>
      <c r="DUS62" s="26"/>
      <c r="DUT62" s="26"/>
      <c r="DUU62" s="26"/>
      <c r="DUV62" s="26"/>
      <c r="DUW62" s="26"/>
      <c r="DUX62" s="26"/>
      <c r="DUY62" s="26"/>
      <c r="DUZ62" s="26"/>
      <c r="DVA62" s="26"/>
      <c r="DVB62" s="26"/>
      <c r="DVC62" s="26"/>
      <c r="DVD62" s="26"/>
      <c r="DVE62" s="26"/>
      <c r="DVF62" s="26"/>
      <c r="DVG62" s="26"/>
      <c r="DVH62" s="26"/>
      <c r="DVI62" s="26"/>
      <c r="DVJ62" s="26"/>
      <c r="DVK62" s="26"/>
      <c r="DVL62" s="26"/>
      <c r="DVM62" s="26"/>
      <c r="DVN62" s="26"/>
      <c r="DVO62" s="26"/>
      <c r="DVP62" s="26"/>
      <c r="DVQ62" s="26"/>
      <c r="DVR62" s="26"/>
      <c r="DVS62" s="26"/>
      <c r="DVT62" s="26"/>
      <c r="DVU62" s="26"/>
      <c r="DVV62" s="26"/>
      <c r="DVW62" s="26"/>
      <c r="DVX62" s="26"/>
      <c r="DVY62" s="26"/>
      <c r="DVZ62" s="26"/>
      <c r="DWA62" s="26"/>
      <c r="DWB62" s="26"/>
      <c r="DWC62" s="26"/>
      <c r="DWD62" s="26"/>
      <c r="DWE62" s="26"/>
      <c r="DWF62" s="26"/>
      <c r="DWG62" s="26"/>
      <c r="DWH62" s="26"/>
      <c r="DWI62" s="26"/>
      <c r="DWJ62" s="26"/>
      <c r="DWK62" s="26"/>
      <c r="DWL62" s="26"/>
      <c r="DWM62" s="26"/>
      <c r="DWN62" s="26"/>
      <c r="DWO62" s="26"/>
      <c r="DWP62" s="26"/>
      <c r="DWQ62" s="26"/>
      <c r="DWR62" s="26"/>
      <c r="DWS62" s="26"/>
      <c r="DWT62" s="26"/>
      <c r="DWU62" s="26"/>
      <c r="DWV62" s="26"/>
      <c r="DWW62" s="26"/>
      <c r="DWX62" s="26"/>
      <c r="DWY62" s="26"/>
      <c r="DWZ62" s="26"/>
      <c r="DXA62" s="26"/>
      <c r="DXB62" s="26"/>
      <c r="DXC62" s="26"/>
      <c r="DXD62" s="26"/>
      <c r="DXE62" s="26"/>
      <c r="DXF62" s="26"/>
      <c r="DXG62" s="26"/>
      <c r="DXH62" s="26"/>
      <c r="DXI62" s="26"/>
      <c r="DXJ62" s="26"/>
      <c r="DXK62" s="26"/>
      <c r="DXL62" s="26"/>
      <c r="DXM62" s="26"/>
      <c r="DXN62" s="26"/>
      <c r="DXO62" s="26"/>
      <c r="DXP62" s="26"/>
      <c r="DXQ62" s="26"/>
      <c r="DXR62" s="26"/>
      <c r="DXS62" s="26"/>
      <c r="DXT62" s="26"/>
      <c r="DXU62" s="26"/>
      <c r="DXV62" s="26"/>
      <c r="DXW62" s="26"/>
      <c r="DXX62" s="26"/>
      <c r="DXY62" s="26"/>
      <c r="DXZ62" s="26"/>
      <c r="DYA62" s="26"/>
      <c r="DYB62" s="26"/>
      <c r="DYC62" s="26"/>
      <c r="DYD62" s="26"/>
      <c r="DYE62" s="26"/>
      <c r="DYF62" s="26"/>
      <c r="DYG62" s="26"/>
      <c r="DYH62" s="26"/>
      <c r="DYI62" s="26"/>
      <c r="DYJ62" s="26"/>
      <c r="DYK62" s="26"/>
      <c r="DYL62" s="26"/>
      <c r="DYM62" s="26"/>
      <c r="DYN62" s="26"/>
      <c r="DYO62" s="26"/>
      <c r="DYP62" s="26"/>
      <c r="DYQ62" s="26"/>
      <c r="DYR62" s="26"/>
      <c r="DYS62" s="26"/>
      <c r="DYT62" s="26"/>
      <c r="DYU62" s="26"/>
      <c r="DYV62" s="26"/>
      <c r="DYW62" s="26"/>
      <c r="DYX62" s="26"/>
      <c r="DYY62" s="26"/>
      <c r="DYZ62" s="26"/>
      <c r="DZA62" s="26"/>
      <c r="DZB62" s="26"/>
      <c r="DZC62" s="26"/>
      <c r="DZD62" s="26"/>
      <c r="DZE62" s="26"/>
      <c r="DZF62" s="26"/>
      <c r="DZG62" s="26"/>
      <c r="DZH62" s="26"/>
      <c r="DZI62" s="26"/>
      <c r="DZJ62" s="26"/>
      <c r="DZK62" s="26"/>
      <c r="DZL62" s="26"/>
      <c r="DZM62" s="26"/>
      <c r="DZN62" s="26"/>
      <c r="DZO62" s="26"/>
      <c r="DZP62" s="26"/>
      <c r="DZQ62" s="26"/>
      <c r="DZR62" s="26"/>
      <c r="DZS62" s="26"/>
      <c r="DZT62" s="26"/>
      <c r="DZU62" s="26"/>
      <c r="DZV62" s="26"/>
      <c r="DZW62" s="26"/>
      <c r="DZX62" s="26"/>
      <c r="DZY62" s="26"/>
      <c r="DZZ62" s="26"/>
      <c r="EAA62" s="26"/>
      <c r="EAB62" s="26"/>
      <c r="EAC62" s="26"/>
      <c r="EAD62" s="26"/>
      <c r="EAE62" s="26"/>
      <c r="EAF62" s="26"/>
      <c r="EAG62" s="26"/>
      <c r="EAH62" s="26"/>
      <c r="EAI62" s="26"/>
      <c r="EAJ62" s="26"/>
      <c r="EAK62" s="26"/>
      <c r="EAL62" s="26"/>
      <c r="EAM62" s="26"/>
      <c r="EAN62" s="26"/>
      <c r="EAO62" s="26"/>
      <c r="EAP62" s="26"/>
      <c r="EAQ62" s="26"/>
      <c r="EAR62" s="26"/>
      <c r="EAS62" s="26"/>
      <c r="EAT62" s="26"/>
      <c r="EAU62" s="26"/>
      <c r="EAV62" s="26"/>
      <c r="EAW62" s="26"/>
      <c r="EAX62" s="26"/>
      <c r="EAY62" s="26"/>
      <c r="EAZ62" s="26"/>
      <c r="EBA62" s="26"/>
      <c r="EBB62" s="26"/>
      <c r="EBC62" s="26"/>
      <c r="EBD62" s="26"/>
      <c r="EBE62" s="26"/>
      <c r="EBF62" s="26"/>
      <c r="EBG62" s="26"/>
      <c r="EBH62" s="26"/>
      <c r="EBI62" s="26"/>
      <c r="EBJ62" s="26"/>
      <c r="EBK62" s="26"/>
      <c r="EBL62" s="26"/>
      <c r="EBM62" s="26"/>
      <c r="EBN62" s="26"/>
      <c r="EBO62" s="26"/>
      <c r="EBP62" s="26"/>
      <c r="EBQ62" s="26"/>
      <c r="EBR62" s="26"/>
      <c r="EBS62" s="26"/>
      <c r="EBT62" s="26"/>
      <c r="EBU62" s="26"/>
      <c r="EBV62" s="26"/>
      <c r="EBW62" s="26"/>
      <c r="EBX62" s="26"/>
      <c r="EBY62" s="26"/>
      <c r="EBZ62" s="26"/>
      <c r="ECA62" s="26"/>
      <c r="ECB62" s="26"/>
      <c r="ECC62" s="26"/>
      <c r="ECD62" s="26"/>
      <c r="ECE62" s="26"/>
      <c r="ECF62" s="26"/>
      <c r="ECG62" s="26"/>
      <c r="ECH62" s="26"/>
      <c r="ECI62" s="26"/>
      <c r="ECJ62" s="26"/>
      <c r="ECK62" s="26"/>
      <c r="ECL62" s="26"/>
      <c r="ECM62" s="26"/>
      <c r="ECN62" s="26"/>
      <c r="ECO62" s="26"/>
      <c r="ECP62" s="26"/>
      <c r="ECQ62" s="26"/>
      <c r="ECR62" s="26"/>
      <c r="ECS62" s="26"/>
      <c r="ECT62" s="26"/>
      <c r="ECU62" s="26"/>
      <c r="ECV62" s="26"/>
      <c r="ECW62" s="26"/>
      <c r="ECX62" s="26"/>
      <c r="ECY62" s="26"/>
      <c r="ECZ62" s="26"/>
      <c r="EDA62" s="26"/>
      <c r="EDB62" s="26"/>
      <c r="EDC62" s="26"/>
      <c r="EDD62" s="26"/>
      <c r="EDE62" s="26"/>
      <c r="EDF62" s="26"/>
      <c r="EDG62" s="26"/>
      <c r="EDH62" s="26"/>
      <c r="EDI62" s="26"/>
      <c r="EDJ62" s="26"/>
      <c r="EDK62" s="26"/>
      <c r="EDL62" s="26"/>
      <c r="EDM62" s="26"/>
      <c r="EDN62" s="26"/>
      <c r="EDO62" s="26"/>
      <c r="EDP62" s="26"/>
      <c r="EDQ62" s="26"/>
      <c r="EDR62" s="26"/>
      <c r="EDS62" s="26"/>
      <c r="EDT62" s="26"/>
      <c r="EDU62" s="26"/>
      <c r="EDV62" s="26"/>
      <c r="EDW62" s="26"/>
      <c r="EDX62" s="26"/>
      <c r="EDY62" s="26"/>
      <c r="EDZ62" s="26"/>
      <c r="EEA62" s="26"/>
      <c r="EEB62" s="26"/>
      <c r="EEC62" s="26"/>
      <c r="EED62" s="26"/>
      <c r="EEE62" s="26"/>
      <c r="EEF62" s="26"/>
      <c r="EEG62" s="26"/>
      <c r="EEH62" s="26"/>
      <c r="EEI62" s="26"/>
      <c r="EEJ62" s="26"/>
      <c r="EEK62" s="26"/>
      <c r="EEL62" s="26"/>
      <c r="EEM62" s="26"/>
      <c r="EEN62" s="26"/>
      <c r="EEO62" s="26"/>
      <c r="EEP62" s="26"/>
      <c r="EEQ62" s="26"/>
      <c r="EER62" s="26"/>
      <c r="EES62" s="26"/>
      <c r="EET62" s="26"/>
      <c r="EEU62" s="26"/>
      <c r="EEV62" s="26"/>
      <c r="EEW62" s="26"/>
      <c r="EEX62" s="26"/>
      <c r="EEY62" s="26"/>
      <c r="EEZ62" s="26"/>
      <c r="EFA62" s="26"/>
      <c r="EFB62" s="26"/>
      <c r="EFC62" s="26"/>
      <c r="EFD62" s="26"/>
      <c r="EFE62" s="26"/>
      <c r="EFF62" s="26"/>
      <c r="EFG62" s="26"/>
      <c r="EFH62" s="26"/>
      <c r="EFI62" s="26"/>
      <c r="EFJ62" s="26"/>
      <c r="EFK62" s="26"/>
      <c r="EFL62" s="26"/>
      <c r="EFM62" s="26"/>
      <c r="EFN62" s="26"/>
      <c r="EFO62" s="26"/>
      <c r="EFP62" s="26"/>
      <c r="EFQ62" s="26"/>
      <c r="EFR62" s="26"/>
      <c r="EFS62" s="26"/>
      <c r="EFT62" s="26"/>
      <c r="EFU62" s="26"/>
      <c r="EFV62" s="26"/>
      <c r="EFW62" s="26"/>
      <c r="EFX62" s="26"/>
      <c r="EFY62" s="26"/>
      <c r="EFZ62" s="26"/>
      <c r="EGA62" s="26"/>
      <c r="EGB62" s="26"/>
      <c r="EGC62" s="26"/>
      <c r="EGD62" s="26"/>
      <c r="EGE62" s="26"/>
      <c r="EGF62" s="26"/>
      <c r="EGG62" s="26"/>
      <c r="EGH62" s="26"/>
      <c r="EGI62" s="26"/>
      <c r="EGJ62" s="26"/>
      <c r="EGK62" s="26"/>
      <c r="EGL62" s="26"/>
      <c r="EGM62" s="26"/>
      <c r="EGN62" s="26"/>
      <c r="EGO62" s="26"/>
      <c r="EGP62" s="26"/>
      <c r="EGQ62" s="26"/>
      <c r="EGR62" s="26"/>
      <c r="EGS62" s="26"/>
      <c r="EGT62" s="26"/>
      <c r="EGU62" s="26"/>
      <c r="EGV62" s="26"/>
      <c r="EGW62" s="26"/>
      <c r="EGX62" s="26"/>
      <c r="EGY62" s="26"/>
      <c r="EGZ62" s="26"/>
      <c r="EHA62" s="26"/>
      <c r="EHB62" s="26"/>
      <c r="EHC62" s="26"/>
      <c r="EHD62" s="26"/>
      <c r="EHE62" s="26"/>
      <c r="EHF62" s="26"/>
      <c r="EHG62" s="26"/>
      <c r="EHH62" s="26"/>
      <c r="EHI62" s="26"/>
      <c r="EHJ62" s="26"/>
      <c r="EHK62" s="26"/>
      <c r="EHL62" s="26"/>
      <c r="EHM62" s="26"/>
      <c r="EHN62" s="26"/>
      <c r="EHO62" s="26"/>
      <c r="EHP62" s="26"/>
      <c r="EHQ62" s="26"/>
      <c r="EHR62" s="26"/>
      <c r="EHS62" s="26"/>
      <c r="EHT62" s="26"/>
      <c r="EHU62" s="26"/>
      <c r="EHV62" s="26"/>
      <c r="EHW62" s="26"/>
      <c r="EHX62" s="26"/>
      <c r="EHY62" s="26"/>
      <c r="EHZ62" s="26"/>
      <c r="EIA62" s="26"/>
      <c r="EIB62" s="26"/>
      <c r="EIC62" s="26"/>
      <c r="EID62" s="26"/>
      <c r="EIE62" s="26"/>
      <c r="EIF62" s="26"/>
      <c r="EIG62" s="26"/>
      <c r="EIH62" s="26"/>
      <c r="EII62" s="26"/>
      <c r="EIJ62" s="26"/>
      <c r="EIK62" s="26"/>
      <c r="EIL62" s="26"/>
      <c r="EIM62" s="26"/>
      <c r="EIN62" s="26"/>
      <c r="EIO62" s="26"/>
      <c r="EIP62" s="26"/>
      <c r="EIQ62" s="26"/>
      <c r="EIR62" s="26"/>
      <c r="EIS62" s="26"/>
      <c r="EIT62" s="26"/>
      <c r="EIU62" s="26"/>
      <c r="EIV62" s="26"/>
      <c r="EIW62" s="26"/>
      <c r="EIX62" s="26"/>
      <c r="EIY62" s="26"/>
      <c r="EIZ62" s="26"/>
      <c r="EJA62" s="26"/>
      <c r="EJB62" s="26"/>
      <c r="EJC62" s="26"/>
      <c r="EJD62" s="26"/>
      <c r="EJE62" s="26"/>
      <c r="EJF62" s="26"/>
      <c r="EJG62" s="26"/>
      <c r="EJH62" s="26"/>
      <c r="EJI62" s="26"/>
      <c r="EJJ62" s="26"/>
      <c r="EJK62" s="26"/>
      <c r="EJL62" s="26"/>
      <c r="EJM62" s="26"/>
      <c r="EJN62" s="26"/>
      <c r="EJO62" s="26"/>
      <c r="EJP62" s="26"/>
      <c r="EJQ62" s="26"/>
      <c r="EJR62" s="26"/>
      <c r="EJS62" s="26"/>
      <c r="EJT62" s="26"/>
      <c r="EJU62" s="26"/>
      <c r="EJV62" s="26"/>
      <c r="EJW62" s="26"/>
      <c r="EJX62" s="26"/>
      <c r="EJY62" s="26"/>
      <c r="EJZ62" s="26"/>
      <c r="EKA62" s="26"/>
      <c r="EKB62" s="26"/>
      <c r="EKC62" s="26"/>
      <c r="EKD62" s="26"/>
      <c r="EKE62" s="26"/>
      <c r="EKF62" s="26"/>
      <c r="EKG62" s="26"/>
      <c r="EKH62" s="26"/>
      <c r="EKI62" s="26"/>
      <c r="EKJ62" s="26"/>
      <c r="EKK62" s="26"/>
      <c r="EKL62" s="26"/>
      <c r="EKM62" s="26"/>
      <c r="EKN62" s="26"/>
      <c r="EKO62" s="26"/>
      <c r="EKP62" s="26"/>
      <c r="EKQ62" s="26"/>
      <c r="EKR62" s="26"/>
      <c r="EKS62" s="26"/>
      <c r="EKT62" s="26"/>
      <c r="EKU62" s="26"/>
      <c r="EKV62" s="26"/>
      <c r="EKW62" s="26"/>
      <c r="EKX62" s="26"/>
      <c r="EKY62" s="26"/>
      <c r="EKZ62" s="26"/>
      <c r="ELA62" s="26"/>
      <c r="ELB62" s="26"/>
      <c r="ELC62" s="26"/>
      <c r="ELD62" s="26"/>
      <c r="ELE62" s="26"/>
      <c r="ELF62" s="26"/>
      <c r="ELG62" s="26"/>
      <c r="ELH62" s="26"/>
      <c r="ELI62" s="26"/>
      <c r="ELJ62" s="26"/>
      <c r="ELK62" s="26"/>
      <c r="ELL62" s="26"/>
      <c r="ELM62" s="26"/>
      <c r="ELN62" s="26"/>
      <c r="ELO62" s="26"/>
      <c r="ELP62" s="26"/>
      <c r="ELQ62" s="26"/>
      <c r="ELR62" s="26"/>
      <c r="ELS62" s="26"/>
      <c r="ELT62" s="26"/>
      <c r="ELU62" s="26"/>
      <c r="ELV62" s="26"/>
      <c r="ELW62" s="26"/>
      <c r="ELX62" s="26"/>
      <c r="ELY62" s="26"/>
      <c r="ELZ62" s="26"/>
      <c r="EMA62" s="26"/>
      <c r="EMB62" s="26"/>
      <c r="EMC62" s="26"/>
      <c r="EMD62" s="26"/>
      <c r="EME62" s="26"/>
      <c r="EMF62" s="26"/>
      <c r="EMG62" s="26"/>
      <c r="EMH62" s="26"/>
      <c r="EMI62" s="26"/>
      <c r="EMJ62" s="26"/>
      <c r="EMK62" s="26"/>
      <c r="EML62" s="26"/>
      <c r="EMM62" s="26"/>
      <c r="EMN62" s="26"/>
      <c r="EMO62" s="26"/>
      <c r="EMP62" s="26"/>
      <c r="EMQ62" s="26"/>
      <c r="EMR62" s="26"/>
      <c r="EMS62" s="26"/>
      <c r="EMT62" s="26"/>
      <c r="EMU62" s="26"/>
      <c r="EMV62" s="26"/>
      <c r="EMW62" s="26"/>
      <c r="EMX62" s="26"/>
      <c r="EMY62" s="26"/>
      <c r="EMZ62" s="26"/>
      <c r="ENA62" s="26"/>
      <c r="ENB62" s="26"/>
      <c r="ENC62" s="26"/>
      <c r="END62" s="26"/>
      <c r="ENE62" s="26"/>
      <c r="ENF62" s="26"/>
      <c r="ENG62" s="26"/>
      <c r="ENH62" s="26"/>
      <c r="ENI62" s="26"/>
      <c r="ENJ62" s="26"/>
      <c r="ENK62" s="26"/>
      <c r="ENL62" s="26"/>
      <c r="ENM62" s="26"/>
      <c r="ENN62" s="26"/>
      <c r="ENO62" s="26"/>
      <c r="ENP62" s="26"/>
      <c r="ENQ62" s="26"/>
      <c r="ENR62" s="26"/>
      <c r="ENS62" s="26"/>
      <c r="ENT62" s="26"/>
      <c r="ENU62" s="26"/>
      <c r="ENV62" s="26"/>
      <c r="ENW62" s="26"/>
      <c r="ENX62" s="26"/>
      <c r="ENY62" s="26"/>
      <c r="ENZ62" s="26"/>
      <c r="EOA62" s="26"/>
      <c r="EOB62" s="26"/>
      <c r="EOC62" s="26"/>
      <c r="EOD62" s="26"/>
      <c r="EOE62" s="26"/>
      <c r="EOF62" s="26"/>
      <c r="EOG62" s="26"/>
      <c r="EOH62" s="26"/>
      <c r="EOI62" s="26"/>
      <c r="EOJ62" s="26"/>
      <c r="EOK62" s="26"/>
      <c r="EOL62" s="26"/>
      <c r="EOM62" s="26"/>
      <c r="EON62" s="26"/>
      <c r="EOO62" s="26"/>
      <c r="EOP62" s="26"/>
      <c r="EOQ62" s="26"/>
      <c r="EOR62" s="26"/>
      <c r="EOS62" s="26"/>
      <c r="EOT62" s="26"/>
      <c r="EOU62" s="26"/>
      <c r="EOV62" s="26"/>
      <c r="EOW62" s="26"/>
      <c r="EOX62" s="26"/>
      <c r="EOY62" s="26"/>
      <c r="EOZ62" s="26"/>
      <c r="EPA62" s="26"/>
      <c r="EPB62" s="26"/>
      <c r="EPC62" s="26"/>
      <c r="EPD62" s="26"/>
      <c r="EPE62" s="26"/>
      <c r="EPF62" s="26"/>
      <c r="EPG62" s="26"/>
      <c r="EPH62" s="26"/>
      <c r="EPI62" s="26"/>
      <c r="EPJ62" s="26"/>
      <c r="EPK62" s="26"/>
      <c r="EPL62" s="26"/>
      <c r="EPM62" s="26"/>
      <c r="EPN62" s="26"/>
      <c r="EPO62" s="26"/>
      <c r="EPP62" s="26"/>
      <c r="EPQ62" s="26"/>
      <c r="EPR62" s="26"/>
      <c r="EPS62" s="26"/>
      <c r="EPT62" s="26"/>
      <c r="EPU62" s="26"/>
      <c r="EPV62" s="26"/>
      <c r="EPW62" s="26"/>
      <c r="EPX62" s="26"/>
      <c r="EPY62" s="26"/>
      <c r="EPZ62" s="26"/>
      <c r="EQA62" s="26"/>
      <c r="EQB62" s="26"/>
      <c r="EQC62" s="26"/>
      <c r="EQD62" s="26"/>
      <c r="EQE62" s="26"/>
      <c r="EQF62" s="26"/>
      <c r="EQG62" s="26"/>
      <c r="EQH62" s="26"/>
      <c r="EQI62" s="26"/>
      <c r="EQJ62" s="26"/>
      <c r="EQK62" s="26"/>
      <c r="EQL62" s="26"/>
      <c r="EQM62" s="26"/>
      <c r="EQN62" s="26"/>
      <c r="EQO62" s="26"/>
      <c r="EQP62" s="26"/>
      <c r="EQQ62" s="26"/>
      <c r="EQR62" s="26"/>
      <c r="EQS62" s="26"/>
      <c r="EQT62" s="26"/>
      <c r="EQU62" s="26"/>
      <c r="EQV62" s="26"/>
      <c r="EQW62" s="26"/>
      <c r="EQX62" s="26"/>
      <c r="EQY62" s="26"/>
      <c r="EQZ62" s="26"/>
      <c r="ERA62" s="26"/>
      <c r="ERB62" s="26"/>
      <c r="ERC62" s="26"/>
      <c r="ERD62" s="26"/>
      <c r="ERE62" s="26"/>
      <c r="ERF62" s="26"/>
      <c r="ERG62" s="26"/>
      <c r="ERH62" s="26"/>
      <c r="ERI62" s="26"/>
      <c r="ERJ62" s="26"/>
      <c r="ERK62" s="26"/>
      <c r="ERL62" s="26"/>
      <c r="ERM62" s="26"/>
      <c r="ERN62" s="26"/>
      <c r="ERO62" s="26"/>
      <c r="ERP62" s="26"/>
      <c r="ERQ62" s="26"/>
      <c r="ERR62" s="26"/>
      <c r="ERS62" s="26"/>
      <c r="ERT62" s="26"/>
      <c r="ERU62" s="26"/>
      <c r="ERV62" s="26"/>
      <c r="ERW62" s="26"/>
      <c r="ERX62" s="26"/>
      <c r="ERY62" s="26"/>
      <c r="ERZ62" s="26"/>
      <c r="ESA62" s="26"/>
      <c r="ESB62" s="26"/>
      <c r="ESC62" s="26"/>
      <c r="ESD62" s="26"/>
      <c r="ESE62" s="26"/>
      <c r="ESF62" s="26"/>
      <c r="ESG62" s="26"/>
      <c r="ESH62" s="26"/>
      <c r="ESI62" s="26"/>
      <c r="ESJ62" s="26"/>
      <c r="ESK62" s="26"/>
      <c r="ESL62" s="26"/>
      <c r="ESM62" s="26"/>
      <c r="ESN62" s="26"/>
      <c r="ESO62" s="26"/>
      <c r="ESP62" s="26"/>
      <c r="ESQ62" s="26"/>
      <c r="ESR62" s="26"/>
      <c r="ESS62" s="26"/>
      <c r="EST62" s="26"/>
      <c r="ESU62" s="26"/>
      <c r="ESV62" s="26"/>
      <c r="ESW62" s="26"/>
      <c r="ESX62" s="26"/>
      <c r="ESY62" s="26"/>
      <c r="ESZ62" s="26"/>
      <c r="ETA62" s="26"/>
      <c r="ETB62" s="26"/>
      <c r="ETC62" s="26"/>
      <c r="ETD62" s="26"/>
      <c r="ETE62" s="26"/>
      <c r="ETF62" s="26"/>
      <c r="ETG62" s="26"/>
      <c r="ETH62" s="26"/>
      <c r="ETI62" s="26"/>
      <c r="ETJ62" s="26"/>
      <c r="ETK62" s="26"/>
      <c r="ETL62" s="26"/>
      <c r="ETM62" s="26"/>
      <c r="ETN62" s="26"/>
      <c r="ETO62" s="26"/>
      <c r="ETP62" s="26"/>
      <c r="ETQ62" s="26"/>
      <c r="ETR62" s="26"/>
      <c r="ETS62" s="26"/>
      <c r="ETT62" s="26"/>
      <c r="ETU62" s="26"/>
      <c r="ETV62" s="26"/>
      <c r="ETW62" s="26"/>
      <c r="ETX62" s="26"/>
      <c r="ETY62" s="26"/>
      <c r="ETZ62" s="26"/>
      <c r="EUA62" s="26"/>
      <c r="EUB62" s="26"/>
      <c r="EUC62" s="26"/>
      <c r="EUD62" s="26"/>
      <c r="EUE62" s="26"/>
      <c r="EUF62" s="26"/>
      <c r="EUG62" s="26"/>
      <c r="EUH62" s="26"/>
      <c r="EUI62" s="26"/>
      <c r="EUJ62" s="26"/>
      <c r="EUK62" s="26"/>
      <c r="EUL62" s="26"/>
      <c r="EUM62" s="26"/>
      <c r="EUN62" s="26"/>
      <c r="EUO62" s="26"/>
      <c r="EUP62" s="26"/>
      <c r="EUQ62" s="26"/>
      <c r="EUR62" s="26"/>
      <c r="EUS62" s="26"/>
      <c r="EUT62" s="26"/>
      <c r="EUU62" s="26"/>
      <c r="EUV62" s="26"/>
      <c r="EUW62" s="26"/>
      <c r="EUX62" s="26"/>
      <c r="EUY62" s="26"/>
      <c r="EUZ62" s="26"/>
      <c r="EVA62" s="26"/>
      <c r="EVB62" s="26"/>
      <c r="EVC62" s="26"/>
      <c r="EVD62" s="26"/>
      <c r="EVE62" s="26"/>
      <c r="EVF62" s="26"/>
      <c r="EVG62" s="26"/>
      <c r="EVH62" s="26"/>
      <c r="EVI62" s="26"/>
      <c r="EVJ62" s="26"/>
      <c r="EVK62" s="26"/>
      <c r="EVL62" s="26"/>
      <c r="EVM62" s="26"/>
      <c r="EVN62" s="26"/>
      <c r="EVO62" s="26"/>
      <c r="EVP62" s="26"/>
      <c r="EVQ62" s="26"/>
      <c r="EVR62" s="26"/>
      <c r="EVS62" s="26"/>
      <c r="EVT62" s="26"/>
      <c r="EVU62" s="26"/>
      <c r="EVV62" s="26"/>
      <c r="EVW62" s="26"/>
      <c r="EVX62" s="26"/>
      <c r="EVY62" s="26"/>
      <c r="EVZ62" s="26"/>
      <c r="EWA62" s="26"/>
      <c r="EWB62" s="26"/>
      <c r="EWC62" s="26"/>
      <c r="EWD62" s="26"/>
      <c r="EWE62" s="26"/>
      <c r="EWF62" s="26"/>
      <c r="EWG62" s="26"/>
      <c r="EWH62" s="26"/>
      <c r="EWI62" s="26"/>
      <c r="EWJ62" s="26"/>
      <c r="EWK62" s="26"/>
      <c r="EWL62" s="26"/>
      <c r="EWM62" s="26"/>
      <c r="EWN62" s="26"/>
      <c r="EWO62" s="26"/>
      <c r="EWP62" s="26"/>
      <c r="EWQ62" s="26"/>
      <c r="EWR62" s="26"/>
      <c r="EWS62" s="26"/>
      <c r="EWT62" s="26"/>
      <c r="EWU62" s="26"/>
      <c r="EWV62" s="26"/>
      <c r="EWW62" s="26"/>
      <c r="EWX62" s="26"/>
      <c r="EWY62" s="26"/>
      <c r="EWZ62" s="26"/>
      <c r="EXA62" s="26"/>
      <c r="EXB62" s="26"/>
      <c r="EXC62" s="26"/>
      <c r="EXD62" s="26"/>
      <c r="EXE62" s="26"/>
      <c r="EXF62" s="26"/>
      <c r="EXG62" s="26"/>
      <c r="EXH62" s="26"/>
      <c r="EXI62" s="26"/>
      <c r="EXJ62" s="26"/>
      <c r="EXK62" s="26"/>
      <c r="EXL62" s="26"/>
      <c r="EXM62" s="26"/>
      <c r="EXN62" s="26"/>
      <c r="EXO62" s="26"/>
      <c r="EXP62" s="26"/>
      <c r="EXQ62" s="26"/>
      <c r="EXR62" s="26"/>
      <c r="EXS62" s="26"/>
      <c r="EXT62" s="26"/>
      <c r="EXU62" s="26"/>
      <c r="EXV62" s="26"/>
      <c r="EXW62" s="26"/>
      <c r="EXX62" s="26"/>
      <c r="EXY62" s="26"/>
      <c r="EXZ62" s="26"/>
      <c r="EYA62" s="26"/>
      <c r="EYB62" s="26"/>
      <c r="EYC62" s="26"/>
      <c r="EYD62" s="26"/>
      <c r="EYE62" s="26"/>
      <c r="EYF62" s="26"/>
      <c r="EYG62" s="26"/>
      <c r="EYH62" s="26"/>
      <c r="EYI62" s="26"/>
      <c r="EYJ62" s="26"/>
      <c r="EYK62" s="26"/>
      <c r="EYL62" s="26"/>
      <c r="EYM62" s="26"/>
      <c r="EYN62" s="26"/>
      <c r="EYO62" s="26"/>
      <c r="EYP62" s="26"/>
      <c r="EYQ62" s="26"/>
      <c r="EYR62" s="26"/>
      <c r="EYS62" s="26"/>
      <c r="EYT62" s="26"/>
      <c r="EYU62" s="26"/>
      <c r="EYV62" s="26"/>
      <c r="EYW62" s="26"/>
      <c r="EYX62" s="26"/>
      <c r="EYY62" s="26"/>
      <c r="EYZ62" s="26"/>
      <c r="EZA62" s="26"/>
      <c r="EZB62" s="26"/>
      <c r="EZC62" s="26"/>
      <c r="EZD62" s="26"/>
      <c r="EZE62" s="26"/>
      <c r="EZF62" s="26"/>
      <c r="EZG62" s="26"/>
      <c r="EZH62" s="26"/>
      <c r="EZI62" s="26"/>
      <c r="EZJ62" s="26"/>
      <c r="EZK62" s="26"/>
      <c r="EZL62" s="26"/>
      <c r="EZM62" s="26"/>
      <c r="EZN62" s="26"/>
      <c r="EZO62" s="26"/>
      <c r="EZP62" s="26"/>
      <c r="EZQ62" s="26"/>
      <c r="EZR62" s="26"/>
      <c r="EZS62" s="26"/>
      <c r="EZT62" s="26"/>
      <c r="EZU62" s="26"/>
      <c r="EZV62" s="26"/>
      <c r="EZW62" s="26"/>
      <c r="EZX62" s="26"/>
      <c r="EZY62" s="26"/>
      <c r="EZZ62" s="26"/>
      <c r="FAA62" s="26"/>
      <c r="FAB62" s="26"/>
      <c r="FAC62" s="26"/>
      <c r="FAD62" s="26"/>
      <c r="FAE62" s="26"/>
      <c r="FAF62" s="26"/>
      <c r="FAG62" s="26"/>
      <c r="FAH62" s="26"/>
      <c r="FAI62" s="26"/>
      <c r="FAJ62" s="26"/>
      <c r="FAK62" s="26"/>
      <c r="FAL62" s="26"/>
      <c r="FAM62" s="26"/>
      <c r="FAN62" s="26"/>
      <c r="FAO62" s="26"/>
      <c r="FAP62" s="26"/>
      <c r="FAQ62" s="26"/>
      <c r="FAR62" s="26"/>
      <c r="FAS62" s="26"/>
      <c r="FAT62" s="26"/>
      <c r="FAU62" s="26"/>
      <c r="FAV62" s="26"/>
      <c r="FAW62" s="26"/>
      <c r="FAX62" s="26"/>
      <c r="FAY62" s="26"/>
      <c r="FAZ62" s="26"/>
      <c r="FBA62" s="26"/>
      <c r="FBB62" s="26"/>
      <c r="FBC62" s="26"/>
      <c r="FBD62" s="26"/>
      <c r="FBE62" s="26"/>
      <c r="FBF62" s="26"/>
      <c r="FBG62" s="26"/>
      <c r="FBH62" s="26"/>
      <c r="FBI62" s="26"/>
      <c r="FBJ62" s="26"/>
      <c r="FBK62" s="26"/>
      <c r="FBL62" s="26"/>
      <c r="FBM62" s="26"/>
      <c r="FBN62" s="26"/>
      <c r="FBO62" s="26"/>
      <c r="FBP62" s="26"/>
      <c r="FBQ62" s="26"/>
      <c r="FBR62" s="26"/>
      <c r="FBS62" s="26"/>
      <c r="FBT62" s="26"/>
      <c r="FBU62" s="26"/>
      <c r="FBV62" s="26"/>
      <c r="FBW62" s="26"/>
      <c r="FBX62" s="26"/>
      <c r="FBY62" s="26"/>
      <c r="FBZ62" s="26"/>
      <c r="FCA62" s="26"/>
      <c r="FCB62" s="26"/>
      <c r="FCC62" s="26"/>
      <c r="FCD62" s="26"/>
      <c r="FCE62" s="26"/>
      <c r="FCF62" s="26"/>
      <c r="FCG62" s="26"/>
      <c r="FCH62" s="26"/>
      <c r="FCI62" s="26"/>
      <c r="FCJ62" s="26"/>
      <c r="FCK62" s="26"/>
      <c r="FCL62" s="26"/>
      <c r="FCM62" s="26"/>
      <c r="FCN62" s="26"/>
      <c r="FCO62" s="26"/>
      <c r="FCP62" s="26"/>
      <c r="FCQ62" s="26"/>
      <c r="FCR62" s="26"/>
      <c r="FCS62" s="26"/>
      <c r="FCT62" s="26"/>
      <c r="FCU62" s="26"/>
      <c r="FCV62" s="26"/>
      <c r="FCW62" s="26"/>
      <c r="FCX62" s="26"/>
      <c r="FCY62" s="26"/>
      <c r="FCZ62" s="26"/>
      <c r="FDA62" s="26"/>
      <c r="FDB62" s="26"/>
      <c r="FDC62" s="26"/>
      <c r="FDD62" s="26"/>
      <c r="FDE62" s="26"/>
      <c r="FDF62" s="26"/>
      <c r="FDG62" s="26"/>
      <c r="FDH62" s="26"/>
      <c r="FDI62" s="26"/>
      <c r="FDJ62" s="26"/>
      <c r="FDK62" s="26"/>
      <c r="FDL62" s="26"/>
      <c r="FDM62" s="26"/>
      <c r="FDN62" s="26"/>
      <c r="FDO62" s="26"/>
      <c r="FDP62" s="26"/>
      <c r="FDQ62" s="26"/>
      <c r="FDR62" s="26"/>
      <c r="FDS62" s="26"/>
      <c r="FDT62" s="26"/>
      <c r="FDU62" s="26"/>
      <c r="FDV62" s="26"/>
      <c r="FDW62" s="26"/>
      <c r="FDX62" s="26"/>
      <c r="FDY62" s="26"/>
      <c r="FDZ62" s="26"/>
      <c r="FEA62" s="26"/>
      <c r="FEB62" s="26"/>
      <c r="FEC62" s="26"/>
      <c r="FED62" s="26"/>
      <c r="FEE62" s="26"/>
      <c r="FEF62" s="26"/>
      <c r="FEG62" s="26"/>
      <c r="FEH62" s="26"/>
      <c r="FEI62" s="26"/>
      <c r="FEJ62" s="26"/>
      <c r="FEK62" s="26"/>
      <c r="FEL62" s="26"/>
      <c r="FEM62" s="26"/>
      <c r="FEN62" s="26"/>
      <c r="FEO62" s="26"/>
      <c r="FEP62" s="26"/>
      <c r="FEQ62" s="26"/>
      <c r="FER62" s="26"/>
      <c r="FES62" s="26"/>
      <c r="FET62" s="26"/>
      <c r="FEU62" s="26"/>
      <c r="FEV62" s="26"/>
      <c r="FEW62" s="26"/>
      <c r="FEX62" s="26"/>
      <c r="FEY62" s="26"/>
      <c r="FEZ62" s="26"/>
      <c r="FFA62" s="26"/>
      <c r="FFB62" s="26"/>
      <c r="FFC62" s="26"/>
      <c r="FFD62" s="26"/>
      <c r="FFE62" s="26"/>
      <c r="FFF62" s="26"/>
      <c r="FFG62" s="26"/>
      <c r="FFH62" s="26"/>
      <c r="FFI62" s="26"/>
      <c r="FFJ62" s="26"/>
      <c r="FFK62" s="26"/>
      <c r="FFL62" s="26"/>
      <c r="FFM62" s="26"/>
      <c r="FFN62" s="26"/>
      <c r="FFO62" s="26"/>
      <c r="FFP62" s="26"/>
      <c r="FFQ62" s="26"/>
      <c r="FFR62" s="26"/>
      <c r="FFS62" s="26"/>
      <c r="FFT62" s="26"/>
      <c r="FFU62" s="26"/>
      <c r="FFV62" s="26"/>
      <c r="FFW62" s="26"/>
      <c r="FFX62" s="26"/>
      <c r="FFY62" s="26"/>
      <c r="FFZ62" s="26"/>
      <c r="FGA62" s="26"/>
      <c r="FGB62" s="26"/>
      <c r="FGC62" s="26"/>
      <c r="FGD62" s="26"/>
      <c r="FGE62" s="26"/>
      <c r="FGF62" s="26"/>
      <c r="FGG62" s="26"/>
      <c r="FGH62" s="26"/>
      <c r="FGI62" s="26"/>
      <c r="FGJ62" s="26"/>
      <c r="FGK62" s="26"/>
      <c r="FGL62" s="26"/>
      <c r="FGM62" s="26"/>
      <c r="FGN62" s="26"/>
      <c r="FGO62" s="26"/>
      <c r="FGP62" s="26"/>
      <c r="FGQ62" s="26"/>
      <c r="FGR62" s="26"/>
      <c r="FGS62" s="26"/>
      <c r="FGT62" s="26"/>
      <c r="FGU62" s="26"/>
      <c r="FGV62" s="26"/>
      <c r="FGW62" s="26"/>
      <c r="FGX62" s="26"/>
      <c r="FGY62" s="26"/>
      <c r="FGZ62" s="26"/>
      <c r="FHA62" s="26"/>
      <c r="FHB62" s="26"/>
      <c r="FHC62" s="26"/>
      <c r="FHD62" s="26"/>
      <c r="FHE62" s="26"/>
      <c r="FHF62" s="26"/>
      <c r="FHG62" s="26"/>
      <c r="FHH62" s="26"/>
      <c r="FHI62" s="26"/>
      <c r="FHJ62" s="26"/>
      <c r="FHK62" s="26"/>
      <c r="FHL62" s="26"/>
      <c r="FHM62" s="26"/>
      <c r="FHN62" s="26"/>
      <c r="FHO62" s="26"/>
      <c r="FHP62" s="26"/>
      <c r="FHQ62" s="26"/>
      <c r="FHR62" s="26"/>
      <c r="FHS62" s="26"/>
      <c r="FHT62" s="26"/>
      <c r="FHU62" s="26"/>
      <c r="FHV62" s="26"/>
      <c r="FHW62" s="26"/>
      <c r="FHX62" s="26"/>
      <c r="FHY62" s="26"/>
      <c r="FHZ62" s="26"/>
      <c r="FIA62" s="26"/>
      <c r="FIB62" s="26"/>
      <c r="FIC62" s="26"/>
      <c r="FID62" s="26"/>
      <c r="FIE62" s="26"/>
      <c r="FIF62" s="26"/>
      <c r="FIG62" s="26"/>
      <c r="FIH62" s="26"/>
      <c r="FII62" s="26"/>
      <c r="FIJ62" s="26"/>
      <c r="FIK62" s="26"/>
      <c r="FIL62" s="26"/>
      <c r="FIM62" s="26"/>
      <c r="FIN62" s="26"/>
      <c r="FIO62" s="26"/>
      <c r="FIP62" s="26"/>
      <c r="FIQ62" s="26"/>
      <c r="FIR62" s="26"/>
      <c r="FIS62" s="26"/>
      <c r="FIT62" s="26"/>
      <c r="FIU62" s="26"/>
      <c r="FIV62" s="26"/>
      <c r="FIW62" s="26"/>
      <c r="FIX62" s="26"/>
      <c r="FIY62" s="26"/>
      <c r="FIZ62" s="26"/>
      <c r="FJA62" s="26"/>
      <c r="FJB62" s="26"/>
      <c r="FJC62" s="26"/>
      <c r="FJD62" s="26"/>
      <c r="FJE62" s="26"/>
      <c r="FJF62" s="26"/>
      <c r="FJG62" s="26"/>
      <c r="FJH62" s="26"/>
      <c r="FJI62" s="26"/>
      <c r="FJJ62" s="26"/>
      <c r="FJK62" s="26"/>
      <c r="FJL62" s="26"/>
      <c r="FJM62" s="26"/>
      <c r="FJN62" s="26"/>
      <c r="FJO62" s="26"/>
      <c r="FJP62" s="26"/>
      <c r="FJQ62" s="26"/>
      <c r="FJR62" s="26"/>
      <c r="FJS62" s="26"/>
      <c r="FJT62" s="26"/>
      <c r="FJU62" s="26"/>
      <c r="FJV62" s="26"/>
      <c r="FJW62" s="26"/>
      <c r="FJX62" s="26"/>
      <c r="FJY62" s="26"/>
      <c r="FJZ62" s="26"/>
      <c r="FKA62" s="26"/>
      <c r="FKB62" s="26"/>
      <c r="FKC62" s="26"/>
      <c r="FKD62" s="26"/>
      <c r="FKE62" s="26"/>
      <c r="FKF62" s="26"/>
      <c r="FKG62" s="26"/>
      <c r="FKH62" s="26"/>
      <c r="FKI62" s="26"/>
      <c r="FKJ62" s="26"/>
      <c r="FKK62" s="26"/>
      <c r="FKL62" s="26"/>
      <c r="FKM62" s="26"/>
      <c r="FKN62" s="26"/>
      <c r="FKO62" s="26"/>
      <c r="FKP62" s="26"/>
      <c r="FKQ62" s="26"/>
      <c r="FKR62" s="26"/>
      <c r="FKS62" s="26"/>
      <c r="FKT62" s="26"/>
      <c r="FKU62" s="26"/>
      <c r="FKV62" s="26"/>
      <c r="FKW62" s="26"/>
      <c r="FKX62" s="26"/>
      <c r="FKY62" s="26"/>
      <c r="FKZ62" s="26"/>
      <c r="FLA62" s="26"/>
      <c r="FLB62" s="26"/>
      <c r="FLC62" s="26"/>
      <c r="FLD62" s="26"/>
      <c r="FLE62" s="26"/>
      <c r="FLF62" s="26"/>
      <c r="FLG62" s="26"/>
      <c r="FLH62" s="26"/>
      <c r="FLI62" s="26"/>
      <c r="FLJ62" s="26"/>
      <c r="FLK62" s="26"/>
      <c r="FLL62" s="26"/>
      <c r="FLM62" s="26"/>
      <c r="FLN62" s="26"/>
      <c r="FLO62" s="26"/>
      <c r="FLP62" s="26"/>
      <c r="FLQ62" s="26"/>
      <c r="FLR62" s="26"/>
      <c r="FLS62" s="26"/>
      <c r="FLT62" s="26"/>
      <c r="FLU62" s="26"/>
      <c r="FLV62" s="26"/>
      <c r="FLW62" s="26"/>
      <c r="FLX62" s="26"/>
      <c r="FLY62" s="26"/>
      <c r="FLZ62" s="26"/>
      <c r="FMA62" s="26"/>
      <c r="FMB62" s="26"/>
      <c r="FMC62" s="26"/>
      <c r="FMD62" s="26"/>
      <c r="FME62" s="26"/>
      <c r="FMF62" s="26"/>
      <c r="FMG62" s="26"/>
      <c r="FMH62" s="26"/>
      <c r="FMI62" s="26"/>
      <c r="FMJ62" s="26"/>
      <c r="FMK62" s="26"/>
      <c r="FML62" s="26"/>
      <c r="FMM62" s="26"/>
      <c r="FMN62" s="26"/>
      <c r="FMO62" s="26"/>
      <c r="FMP62" s="26"/>
      <c r="FMQ62" s="26"/>
      <c r="FMR62" s="26"/>
      <c r="FMS62" s="26"/>
      <c r="FMT62" s="26"/>
      <c r="FMU62" s="26"/>
      <c r="FMV62" s="26"/>
      <c r="FMW62" s="26"/>
      <c r="FMX62" s="26"/>
      <c r="FMY62" s="26"/>
      <c r="FMZ62" s="26"/>
      <c r="FNA62" s="26"/>
      <c r="FNB62" s="26"/>
      <c r="FNC62" s="26"/>
      <c r="FND62" s="26"/>
      <c r="FNE62" s="26"/>
      <c r="FNF62" s="26"/>
      <c r="FNG62" s="26"/>
      <c r="FNH62" s="26"/>
      <c r="FNI62" s="26"/>
      <c r="FNJ62" s="26"/>
      <c r="FNK62" s="26"/>
      <c r="FNL62" s="26"/>
      <c r="FNM62" s="26"/>
      <c r="FNN62" s="26"/>
      <c r="FNO62" s="26"/>
      <c r="FNP62" s="26"/>
      <c r="FNQ62" s="26"/>
      <c r="FNR62" s="26"/>
      <c r="FNS62" s="26"/>
      <c r="FNT62" s="26"/>
      <c r="FNU62" s="26"/>
      <c r="FNV62" s="26"/>
      <c r="FNW62" s="26"/>
      <c r="FNX62" s="26"/>
      <c r="FNY62" s="26"/>
      <c r="FNZ62" s="26"/>
      <c r="FOA62" s="26"/>
      <c r="FOB62" s="26"/>
      <c r="FOC62" s="26"/>
      <c r="FOD62" s="26"/>
      <c r="FOE62" s="26"/>
      <c r="FOF62" s="26"/>
      <c r="FOG62" s="26"/>
      <c r="FOH62" s="26"/>
      <c r="FOI62" s="26"/>
      <c r="FOJ62" s="26"/>
      <c r="FOK62" s="26"/>
      <c r="FOL62" s="26"/>
      <c r="FOM62" s="26"/>
      <c r="FON62" s="26"/>
      <c r="FOO62" s="26"/>
      <c r="FOP62" s="26"/>
      <c r="FOQ62" s="26"/>
      <c r="FOR62" s="26"/>
      <c r="FOS62" s="26"/>
      <c r="FOT62" s="26"/>
      <c r="FOU62" s="26"/>
      <c r="FOV62" s="26"/>
      <c r="FOW62" s="26"/>
      <c r="FOX62" s="26"/>
      <c r="FOY62" s="26"/>
      <c r="FOZ62" s="26"/>
      <c r="FPA62" s="26"/>
      <c r="FPB62" s="26"/>
      <c r="FPC62" s="26"/>
      <c r="FPD62" s="26"/>
      <c r="FPE62" s="26"/>
      <c r="FPF62" s="26"/>
      <c r="FPG62" s="26"/>
      <c r="FPH62" s="26"/>
      <c r="FPI62" s="26"/>
      <c r="FPJ62" s="26"/>
      <c r="FPK62" s="26"/>
      <c r="FPL62" s="26"/>
      <c r="FPM62" s="26"/>
      <c r="FPN62" s="26"/>
      <c r="FPO62" s="26"/>
      <c r="FPP62" s="26"/>
      <c r="FPQ62" s="26"/>
      <c r="FPR62" s="26"/>
      <c r="FPS62" s="26"/>
      <c r="FPT62" s="26"/>
      <c r="FPU62" s="26"/>
      <c r="FPV62" s="26"/>
      <c r="FPW62" s="26"/>
      <c r="FPX62" s="26"/>
      <c r="FPY62" s="26"/>
      <c r="FPZ62" s="26"/>
      <c r="FQA62" s="26"/>
      <c r="FQB62" s="26"/>
      <c r="FQC62" s="26"/>
      <c r="FQD62" s="26"/>
      <c r="FQE62" s="26"/>
      <c r="FQF62" s="26"/>
      <c r="FQG62" s="26"/>
      <c r="FQH62" s="26"/>
      <c r="FQI62" s="26"/>
      <c r="FQJ62" s="26"/>
      <c r="FQK62" s="26"/>
      <c r="FQL62" s="26"/>
      <c r="FQM62" s="26"/>
      <c r="FQN62" s="26"/>
      <c r="FQO62" s="26"/>
      <c r="FQP62" s="26"/>
      <c r="FQQ62" s="26"/>
      <c r="FQR62" s="26"/>
      <c r="FQS62" s="26"/>
      <c r="FQT62" s="26"/>
      <c r="FQU62" s="26"/>
      <c r="FQV62" s="26"/>
      <c r="FQW62" s="26"/>
      <c r="FQX62" s="26"/>
      <c r="FQY62" s="26"/>
      <c r="FQZ62" s="26"/>
      <c r="FRA62" s="26"/>
      <c r="FRB62" s="26"/>
      <c r="FRC62" s="26"/>
      <c r="FRD62" s="26"/>
      <c r="FRE62" s="26"/>
      <c r="FRF62" s="26"/>
      <c r="FRG62" s="26"/>
      <c r="FRH62" s="26"/>
      <c r="FRI62" s="26"/>
      <c r="FRJ62" s="26"/>
      <c r="FRK62" s="26"/>
      <c r="FRL62" s="26"/>
      <c r="FRM62" s="26"/>
      <c r="FRN62" s="26"/>
      <c r="FRO62" s="26"/>
      <c r="FRP62" s="26"/>
      <c r="FRQ62" s="26"/>
      <c r="FRR62" s="26"/>
      <c r="FRS62" s="26"/>
      <c r="FRT62" s="26"/>
      <c r="FRU62" s="26"/>
      <c r="FRV62" s="26"/>
      <c r="FRW62" s="26"/>
      <c r="FRX62" s="26"/>
      <c r="FRY62" s="26"/>
      <c r="FRZ62" s="26"/>
      <c r="FSA62" s="26"/>
      <c r="FSB62" s="26"/>
      <c r="FSC62" s="26"/>
      <c r="FSD62" s="26"/>
      <c r="FSE62" s="26"/>
      <c r="FSF62" s="26"/>
      <c r="FSG62" s="26"/>
      <c r="FSH62" s="26"/>
      <c r="FSI62" s="26"/>
      <c r="FSJ62" s="26"/>
      <c r="FSK62" s="26"/>
      <c r="FSL62" s="26"/>
      <c r="FSM62" s="26"/>
      <c r="FSN62" s="26"/>
      <c r="FSO62" s="26"/>
      <c r="FSP62" s="26"/>
      <c r="FSQ62" s="26"/>
      <c r="FSR62" s="26"/>
      <c r="FSS62" s="26"/>
      <c r="FST62" s="26"/>
      <c r="FSU62" s="26"/>
      <c r="FSV62" s="26"/>
      <c r="FSW62" s="26"/>
      <c r="FSX62" s="26"/>
      <c r="FSY62" s="26"/>
      <c r="FSZ62" s="26"/>
      <c r="FTA62" s="26"/>
      <c r="FTB62" s="26"/>
      <c r="FTC62" s="26"/>
      <c r="FTD62" s="26"/>
      <c r="FTE62" s="26"/>
      <c r="FTF62" s="26"/>
      <c r="FTG62" s="26"/>
      <c r="FTH62" s="26"/>
      <c r="FTI62" s="26"/>
      <c r="FTJ62" s="26"/>
      <c r="FTK62" s="26"/>
      <c r="FTL62" s="26"/>
      <c r="FTM62" s="26"/>
      <c r="FTN62" s="26"/>
      <c r="FTO62" s="26"/>
      <c r="FTP62" s="26"/>
      <c r="FTQ62" s="26"/>
      <c r="FTR62" s="26"/>
      <c r="FTS62" s="26"/>
      <c r="FTT62" s="26"/>
      <c r="FTU62" s="26"/>
      <c r="FTV62" s="26"/>
      <c r="FTW62" s="26"/>
      <c r="FTX62" s="26"/>
      <c r="FTY62" s="26"/>
      <c r="FTZ62" s="26"/>
      <c r="FUA62" s="26"/>
      <c r="FUB62" s="26"/>
      <c r="FUC62" s="26"/>
      <c r="FUD62" s="26"/>
      <c r="FUE62" s="26"/>
      <c r="FUF62" s="26"/>
      <c r="FUG62" s="26"/>
      <c r="FUH62" s="26"/>
      <c r="FUI62" s="26"/>
      <c r="FUJ62" s="26"/>
      <c r="FUK62" s="26"/>
      <c r="FUL62" s="26"/>
      <c r="FUM62" s="26"/>
      <c r="FUN62" s="26"/>
      <c r="FUO62" s="26"/>
      <c r="FUP62" s="26"/>
      <c r="FUQ62" s="26"/>
      <c r="FUR62" s="26"/>
      <c r="FUS62" s="26"/>
      <c r="FUT62" s="26"/>
      <c r="FUU62" s="26"/>
      <c r="FUV62" s="26"/>
      <c r="FUW62" s="26"/>
      <c r="FUX62" s="26"/>
      <c r="FUY62" s="26"/>
      <c r="FUZ62" s="26"/>
      <c r="FVA62" s="26"/>
      <c r="FVB62" s="26"/>
      <c r="FVC62" s="26"/>
      <c r="FVD62" s="26"/>
      <c r="FVE62" s="26"/>
      <c r="FVF62" s="26"/>
      <c r="FVG62" s="26"/>
      <c r="FVH62" s="26"/>
      <c r="FVI62" s="26"/>
      <c r="FVJ62" s="26"/>
      <c r="FVK62" s="26"/>
      <c r="FVL62" s="26"/>
      <c r="FVM62" s="26"/>
      <c r="FVN62" s="26"/>
      <c r="FVO62" s="26"/>
      <c r="FVP62" s="26"/>
      <c r="FVQ62" s="26"/>
      <c r="FVR62" s="26"/>
      <c r="FVS62" s="26"/>
      <c r="FVT62" s="26"/>
      <c r="FVU62" s="26"/>
      <c r="FVV62" s="26"/>
      <c r="FVW62" s="26"/>
      <c r="FVX62" s="26"/>
      <c r="FVY62" s="26"/>
      <c r="FVZ62" s="26"/>
      <c r="FWA62" s="26"/>
      <c r="FWB62" s="26"/>
      <c r="FWC62" s="26"/>
      <c r="FWD62" s="26"/>
      <c r="FWE62" s="26"/>
      <c r="FWF62" s="26"/>
      <c r="FWG62" s="26"/>
      <c r="FWH62" s="26"/>
      <c r="FWI62" s="26"/>
      <c r="FWJ62" s="26"/>
      <c r="FWK62" s="26"/>
      <c r="FWL62" s="26"/>
      <c r="FWM62" s="26"/>
      <c r="FWN62" s="26"/>
      <c r="FWO62" s="26"/>
      <c r="FWP62" s="26"/>
      <c r="FWQ62" s="26"/>
      <c r="FWR62" s="26"/>
      <c r="FWS62" s="26"/>
      <c r="FWT62" s="26"/>
      <c r="FWU62" s="26"/>
      <c r="FWV62" s="26"/>
      <c r="FWW62" s="26"/>
      <c r="FWX62" s="26"/>
      <c r="FWY62" s="26"/>
      <c r="FWZ62" s="26"/>
      <c r="FXA62" s="26"/>
      <c r="FXB62" s="26"/>
      <c r="FXC62" s="26"/>
      <c r="FXD62" s="26"/>
      <c r="FXE62" s="26"/>
      <c r="FXF62" s="26"/>
      <c r="FXG62" s="26"/>
      <c r="FXH62" s="26"/>
      <c r="FXI62" s="26"/>
      <c r="FXJ62" s="26"/>
      <c r="FXK62" s="26"/>
      <c r="FXL62" s="26"/>
      <c r="FXM62" s="26"/>
      <c r="FXN62" s="26"/>
      <c r="FXO62" s="26"/>
      <c r="FXP62" s="26"/>
      <c r="FXQ62" s="26"/>
      <c r="FXR62" s="26"/>
      <c r="FXS62" s="26"/>
      <c r="FXT62" s="26"/>
      <c r="FXU62" s="26"/>
      <c r="FXV62" s="26"/>
      <c r="FXW62" s="26"/>
      <c r="FXX62" s="26"/>
      <c r="FXY62" s="26"/>
      <c r="FXZ62" s="26"/>
      <c r="FYA62" s="26"/>
      <c r="FYB62" s="26"/>
      <c r="FYC62" s="26"/>
      <c r="FYD62" s="26"/>
      <c r="FYE62" s="26"/>
      <c r="FYF62" s="26"/>
      <c r="FYG62" s="26"/>
      <c r="FYH62" s="26"/>
      <c r="FYI62" s="26"/>
      <c r="FYJ62" s="26"/>
      <c r="FYK62" s="26"/>
      <c r="FYL62" s="26"/>
      <c r="FYM62" s="26"/>
      <c r="FYN62" s="26"/>
      <c r="FYO62" s="26"/>
      <c r="FYP62" s="26"/>
      <c r="FYQ62" s="26"/>
      <c r="FYR62" s="26"/>
      <c r="FYS62" s="26"/>
      <c r="FYT62" s="26"/>
      <c r="FYU62" s="26"/>
      <c r="FYV62" s="26"/>
      <c r="FYW62" s="26"/>
      <c r="FYX62" s="26"/>
      <c r="FYY62" s="26"/>
      <c r="FYZ62" s="26"/>
      <c r="FZA62" s="26"/>
      <c r="FZB62" s="26"/>
      <c r="FZC62" s="26"/>
      <c r="FZD62" s="26"/>
      <c r="FZE62" s="26"/>
      <c r="FZF62" s="26"/>
      <c r="FZG62" s="26"/>
      <c r="FZH62" s="26"/>
      <c r="FZI62" s="26"/>
      <c r="FZJ62" s="26"/>
      <c r="FZK62" s="26"/>
      <c r="FZL62" s="26"/>
      <c r="FZM62" s="26"/>
      <c r="FZN62" s="26"/>
      <c r="FZO62" s="26"/>
      <c r="FZP62" s="26"/>
      <c r="FZQ62" s="26"/>
      <c r="FZR62" s="26"/>
      <c r="FZS62" s="26"/>
      <c r="FZT62" s="26"/>
      <c r="FZU62" s="26"/>
      <c r="FZV62" s="26"/>
      <c r="FZW62" s="26"/>
      <c r="FZX62" s="26"/>
      <c r="FZY62" s="26"/>
      <c r="FZZ62" s="26"/>
      <c r="GAA62" s="26"/>
      <c r="GAB62" s="26"/>
      <c r="GAC62" s="26"/>
      <c r="GAD62" s="26"/>
      <c r="GAE62" s="26"/>
      <c r="GAF62" s="26"/>
      <c r="GAG62" s="26"/>
      <c r="GAH62" s="26"/>
      <c r="GAI62" s="26"/>
      <c r="GAJ62" s="26"/>
      <c r="GAK62" s="26"/>
      <c r="GAL62" s="26"/>
      <c r="GAM62" s="26"/>
      <c r="GAN62" s="26"/>
      <c r="GAO62" s="26"/>
      <c r="GAP62" s="26"/>
      <c r="GAQ62" s="26"/>
      <c r="GAR62" s="26"/>
      <c r="GAS62" s="26"/>
      <c r="GAT62" s="26"/>
      <c r="GAU62" s="26"/>
      <c r="GAV62" s="26"/>
      <c r="GAW62" s="26"/>
      <c r="GAX62" s="26"/>
      <c r="GAY62" s="26"/>
      <c r="GAZ62" s="26"/>
      <c r="GBA62" s="26"/>
      <c r="GBB62" s="26"/>
      <c r="GBC62" s="26"/>
      <c r="GBD62" s="26"/>
      <c r="GBE62" s="26"/>
      <c r="GBF62" s="26"/>
      <c r="GBG62" s="26"/>
      <c r="GBH62" s="26"/>
      <c r="GBI62" s="26"/>
      <c r="GBJ62" s="26"/>
      <c r="GBK62" s="26"/>
      <c r="GBL62" s="26"/>
      <c r="GBM62" s="26"/>
      <c r="GBN62" s="26"/>
      <c r="GBO62" s="26"/>
      <c r="GBP62" s="26"/>
      <c r="GBQ62" s="26"/>
      <c r="GBR62" s="26"/>
      <c r="GBS62" s="26"/>
      <c r="GBT62" s="26"/>
      <c r="GBU62" s="26"/>
      <c r="GBV62" s="26"/>
      <c r="GBW62" s="26"/>
      <c r="GBX62" s="26"/>
      <c r="GBY62" s="26"/>
      <c r="GBZ62" s="26"/>
      <c r="GCA62" s="26"/>
      <c r="GCB62" s="26"/>
      <c r="GCC62" s="26"/>
      <c r="GCD62" s="26"/>
      <c r="GCE62" s="26"/>
      <c r="GCF62" s="26"/>
      <c r="GCG62" s="26"/>
      <c r="GCH62" s="26"/>
      <c r="GCI62" s="26"/>
      <c r="GCJ62" s="26"/>
      <c r="GCK62" s="26"/>
      <c r="GCL62" s="26"/>
      <c r="GCM62" s="26"/>
      <c r="GCN62" s="26"/>
      <c r="GCO62" s="26"/>
      <c r="GCP62" s="26"/>
      <c r="GCQ62" s="26"/>
      <c r="GCR62" s="26"/>
      <c r="GCS62" s="26"/>
      <c r="GCT62" s="26"/>
      <c r="GCU62" s="26"/>
      <c r="GCV62" s="26"/>
      <c r="GCW62" s="26"/>
      <c r="GCX62" s="26"/>
      <c r="GCY62" s="26"/>
      <c r="GCZ62" s="26"/>
      <c r="GDA62" s="26"/>
      <c r="GDB62" s="26"/>
      <c r="GDC62" s="26"/>
      <c r="GDD62" s="26"/>
      <c r="GDE62" s="26"/>
      <c r="GDF62" s="26"/>
      <c r="GDG62" s="26"/>
      <c r="GDH62" s="26"/>
      <c r="GDI62" s="26"/>
      <c r="GDJ62" s="26"/>
      <c r="GDK62" s="26"/>
      <c r="GDL62" s="26"/>
      <c r="GDM62" s="26"/>
      <c r="GDN62" s="26"/>
      <c r="GDO62" s="26"/>
      <c r="GDP62" s="26"/>
      <c r="GDQ62" s="26"/>
      <c r="GDR62" s="26"/>
      <c r="GDS62" s="26"/>
      <c r="GDT62" s="26"/>
      <c r="GDU62" s="26"/>
      <c r="GDV62" s="26"/>
      <c r="GDW62" s="26"/>
      <c r="GDX62" s="26"/>
      <c r="GDY62" s="26"/>
      <c r="GDZ62" s="26"/>
      <c r="GEA62" s="26"/>
      <c r="GEB62" s="26"/>
      <c r="GEC62" s="26"/>
      <c r="GED62" s="26"/>
      <c r="GEE62" s="26"/>
      <c r="GEF62" s="26"/>
      <c r="GEG62" s="26"/>
      <c r="GEH62" s="26"/>
      <c r="GEI62" s="26"/>
      <c r="GEJ62" s="26"/>
      <c r="GEK62" s="26"/>
      <c r="GEL62" s="26"/>
      <c r="GEM62" s="26"/>
      <c r="GEN62" s="26"/>
      <c r="GEO62" s="26"/>
      <c r="GEP62" s="26"/>
      <c r="GEQ62" s="26"/>
      <c r="GER62" s="26"/>
      <c r="GES62" s="26"/>
      <c r="GET62" s="26"/>
      <c r="GEU62" s="26"/>
      <c r="GEV62" s="26"/>
      <c r="GEW62" s="26"/>
      <c r="GEX62" s="26"/>
      <c r="GEY62" s="26"/>
      <c r="GEZ62" s="26"/>
      <c r="GFA62" s="26"/>
      <c r="GFB62" s="26"/>
      <c r="GFC62" s="26"/>
      <c r="GFD62" s="26"/>
      <c r="GFE62" s="26"/>
      <c r="GFF62" s="26"/>
      <c r="GFG62" s="26"/>
      <c r="GFH62" s="26"/>
      <c r="GFI62" s="26"/>
      <c r="GFJ62" s="26"/>
      <c r="GFK62" s="26"/>
      <c r="GFL62" s="26"/>
      <c r="GFM62" s="26"/>
      <c r="GFN62" s="26"/>
      <c r="GFO62" s="26"/>
      <c r="GFP62" s="26"/>
      <c r="GFQ62" s="26"/>
      <c r="GFR62" s="26"/>
      <c r="GFS62" s="26"/>
      <c r="GFT62" s="26"/>
      <c r="GFU62" s="26"/>
      <c r="GFV62" s="26"/>
      <c r="GFW62" s="26"/>
      <c r="GFX62" s="26"/>
      <c r="GFY62" s="26"/>
      <c r="GFZ62" s="26"/>
      <c r="GGA62" s="26"/>
      <c r="GGB62" s="26"/>
      <c r="GGC62" s="26"/>
      <c r="GGD62" s="26"/>
      <c r="GGE62" s="26"/>
      <c r="GGF62" s="26"/>
      <c r="GGG62" s="26"/>
      <c r="GGH62" s="26"/>
      <c r="GGI62" s="26"/>
      <c r="GGJ62" s="26"/>
      <c r="GGK62" s="26"/>
      <c r="GGL62" s="26"/>
      <c r="GGM62" s="26"/>
      <c r="GGN62" s="26"/>
      <c r="GGO62" s="26"/>
      <c r="GGP62" s="26"/>
      <c r="GGQ62" s="26"/>
      <c r="GGR62" s="26"/>
      <c r="GGS62" s="26"/>
      <c r="GGT62" s="26"/>
      <c r="GGU62" s="26"/>
      <c r="GGV62" s="26"/>
      <c r="GGW62" s="26"/>
      <c r="GGX62" s="26"/>
      <c r="GGY62" s="26"/>
      <c r="GGZ62" s="26"/>
      <c r="GHA62" s="26"/>
      <c r="GHB62" s="26"/>
      <c r="GHC62" s="26"/>
      <c r="GHD62" s="26"/>
      <c r="GHE62" s="26"/>
      <c r="GHF62" s="26"/>
      <c r="GHG62" s="26"/>
      <c r="GHH62" s="26"/>
      <c r="GHI62" s="26"/>
      <c r="GHJ62" s="26"/>
      <c r="GHK62" s="26"/>
      <c r="GHL62" s="26"/>
      <c r="GHM62" s="26"/>
      <c r="GHN62" s="26"/>
      <c r="GHO62" s="26"/>
      <c r="GHP62" s="26"/>
      <c r="GHQ62" s="26"/>
      <c r="GHR62" s="26"/>
      <c r="GHS62" s="26"/>
      <c r="GHT62" s="26"/>
      <c r="GHU62" s="26"/>
      <c r="GHV62" s="26"/>
      <c r="GHW62" s="26"/>
      <c r="GHX62" s="26"/>
      <c r="GHY62" s="26"/>
      <c r="GHZ62" s="26"/>
      <c r="GIA62" s="26"/>
      <c r="GIB62" s="26"/>
      <c r="GIC62" s="26"/>
      <c r="GID62" s="26"/>
      <c r="GIE62" s="26"/>
      <c r="GIF62" s="26"/>
      <c r="GIG62" s="26"/>
      <c r="GIH62" s="26"/>
      <c r="GII62" s="26"/>
      <c r="GIJ62" s="26"/>
      <c r="GIK62" s="26"/>
      <c r="GIL62" s="26"/>
      <c r="GIM62" s="26"/>
      <c r="GIN62" s="26"/>
      <c r="GIO62" s="26"/>
      <c r="GIP62" s="26"/>
      <c r="GIQ62" s="26"/>
      <c r="GIR62" s="26"/>
      <c r="GIS62" s="26"/>
      <c r="GIT62" s="26"/>
      <c r="GIU62" s="26"/>
      <c r="GIV62" s="26"/>
      <c r="GIW62" s="26"/>
      <c r="GIX62" s="26"/>
      <c r="GIY62" s="26"/>
      <c r="GIZ62" s="26"/>
      <c r="GJA62" s="26"/>
      <c r="GJB62" s="26"/>
      <c r="GJC62" s="26"/>
      <c r="GJD62" s="26"/>
      <c r="GJE62" s="26"/>
      <c r="GJF62" s="26"/>
      <c r="GJG62" s="26"/>
      <c r="GJH62" s="26"/>
      <c r="GJI62" s="26"/>
      <c r="GJJ62" s="26"/>
      <c r="GJK62" s="26"/>
      <c r="GJL62" s="26"/>
      <c r="GJM62" s="26"/>
      <c r="GJN62" s="26"/>
      <c r="GJO62" s="26"/>
      <c r="GJP62" s="26"/>
      <c r="GJQ62" s="26"/>
      <c r="GJR62" s="26"/>
      <c r="GJS62" s="26"/>
      <c r="GJT62" s="26"/>
      <c r="GJU62" s="26"/>
      <c r="GJV62" s="26"/>
      <c r="GJW62" s="26"/>
      <c r="GJX62" s="26"/>
      <c r="GJY62" s="26"/>
      <c r="GJZ62" s="26"/>
      <c r="GKA62" s="26"/>
      <c r="GKB62" s="26"/>
      <c r="GKC62" s="26"/>
      <c r="GKD62" s="26"/>
      <c r="GKE62" s="26"/>
      <c r="GKF62" s="26"/>
      <c r="GKG62" s="26"/>
      <c r="GKH62" s="26"/>
      <c r="GKI62" s="26"/>
      <c r="GKJ62" s="26"/>
      <c r="GKK62" s="26"/>
      <c r="GKL62" s="26"/>
      <c r="GKM62" s="26"/>
      <c r="GKN62" s="26"/>
      <c r="GKO62" s="26"/>
      <c r="GKP62" s="26"/>
      <c r="GKQ62" s="26"/>
      <c r="GKR62" s="26"/>
      <c r="GKS62" s="26"/>
      <c r="GKT62" s="26"/>
      <c r="GKU62" s="26"/>
      <c r="GKV62" s="26"/>
      <c r="GKW62" s="26"/>
      <c r="GKX62" s="26"/>
      <c r="GKY62" s="26"/>
      <c r="GKZ62" s="26"/>
      <c r="GLA62" s="26"/>
      <c r="GLB62" s="26"/>
      <c r="GLC62" s="26"/>
      <c r="GLD62" s="26"/>
      <c r="GLE62" s="26"/>
      <c r="GLF62" s="26"/>
      <c r="GLG62" s="26"/>
      <c r="GLH62" s="26"/>
      <c r="GLI62" s="26"/>
      <c r="GLJ62" s="26"/>
      <c r="GLK62" s="26"/>
      <c r="GLL62" s="26"/>
      <c r="GLM62" s="26"/>
      <c r="GLN62" s="26"/>
      <c r="GLO62" s="26"/>
      <c r="GLP62" s="26"/>
      <c r="GLQ62" s="26"/>
      <c r="GLR62" s="26"/>
      <c r="GLS62" s="26"/>
      <c r="GLT62" s="26"/>
      <c r="GLU62" s="26"/>
      <c r="GLV62" s="26"/>
      <c r="GLW62" s="26"/>
      <c r="GLX62" s="26"/>
      <c r="GLY62" s="26"/>
      <c r="GLZ62" s="26"/>
      <c r="GMA62" s="26"/>
      <c r="GMB62" s="26"/>
      <c r="GMC62" s="26"/>
      <c r="GMD62" s="26"/>
      <c r="GME62" s="26"/>
      <c r="GMF62" s="26"/>
      <c r="GMG62" s="26"/>
      <c r="GMH62" s="26"/>
      <c r="GMI62" s="26"/>
      <c r="GMJ62" s="26"/>
      <c r="GMK62" s="26"/>
      <c r="GML62" s="26"/>
      <c r="GMM62" s="26"/>
      <c r="GMN62" s="26"/>
      <c r="GMO62" s="26"/>
      <c r="GMP62" s="26"/>
      <c r="GMQ62" s="26"/>
      <c r="GMR62" s="26"/>
      <c r="GMS62" s="26"/>
      <c r="GMT62" s="26"/>
      <c r="GMU62" s="26"/>
      <c r="GMV62" s="26"/>
      <c r="GMW62" s="26"/>
      <c r="GMX62" s="26"/>
      <c r="GMY62" s="26"/>
      <c r="GMZ62" s="26"/>
      <c r="GNA62" s="26"/>
      <c r="GNB62" s="26"/>
      <c r="GNC62" s="26"/>
      <c r="GND62" s="26"/>
      <c r="GNE62" s="26"/>
      <c r="GNF62" s="26"/>
      <c r="GNG62" s="26"/>
      <c r="GNH62" s="26"/>
      <c r="GNI62" s="26"/>
      <c r="GNJ62" s="26"/>
      <c r="GNK62" s="26"/>
      <c r="GNL62" s="26"/>
      <c r="GNM62" s="26"/>
      <c r="GNN62" s="26"/>
      <c r="GNO62" s="26"/>
      <c r="GNP62" s="26"/>
      <c r="GNQ62" s="26"/>
      <c r="GNR62" s="26"/>
      <c r="GNS62" s="26"/>
      <c r="GNT62" s="26"/>
      <c r="GNU62" s="26"/>
      <c r="GNV62" s="26"/>
      <c r="GNW62" s="26"/>
      <c r="GNX62" s="26"/>
      <c r="GNY62" s="26"/>
      <c r="GNZ62" s="26"/>
      <c r="GOA62" s="26"/>
      <c r="GOB62" s="26"/>
      <c r="GOC62" s="26"/>
      <c r="GOD62" s="26"/>
      <c r="GOE62" s="26"/>
      <c r="GOF62" s="26"/>
      <c r="GOG62" s="26"/>
      <c r="GOH62" s="26"/>
      <c r="GOI62" s="26"/>
      <c r="GOJ62" s="26"/>
      <c r="GOK62" s="26"/>
      <c r="GOL62" s="26"/>
      <c r="GOM62" s="26"/>
      <c r="GON62" s="26"/>
      <c r="GOO62" s="26"/>
      <c r="GOP62" s="26"/>
      <c r="GOQ62" s="26"/>
      <c r="GOR62" s="26"/>
      <c r="GOS62" s="26"/>
      <c r="GOT62" s="26"/>
      <c r="GOU62" s="26"/>
      <c r="GOV62" s="26"/>
      <c r="GOW62" s="26"/>
      <c r="GOX62" s="26"/>
      <c r="GOY62" s="26"/>
      <c r="GOZ62" s="26"/>
      <c r="GPA62" s="26"/>
      <c r="GPB62" s="26"/>
      <c r="GPC62" s="26"/>
      <c r="GPD62" s="26"/>
      <c r="GPE62" s="26"/>
      <c r="GPF62" s="26"/>
      <c r="GPG62" s="26"/>
      <c r="GPH62" s="26"/>
      <c r="GPI62" s="26"/>
      <c r="GPJ62" s="26"/>
      <c r="GPK62" s="26"/>
      <c r="GPL62" s="26"/>
      <c r="GPM62" s="26"/>
      <c r="GPN62" s="26"/>
      <c r="GPO62" s="26"/>
      <c r="GPP62" s="26"/>
      <c r="GPQ62" s="26"/>
      <c r="GPR62" s="26"/>
      <c r="GPS62" s="26"/>
      <c r="GPT62" s="26"/>
      <c r="GPU62" s="26"/>
      <c r="GPV62" s="26"/>
      <c r="GPW62" s="26"/>
      <c r="GPX62" s="26"/>
      <c r="GPY62" s="26"/>
      <c r="GPZ62" s="26"/>
      <c r="GQA62" s="26"/>
      <c r="GQB62" s="26"/>
      <c r="GQC62" s="26"/>
      <c r="GQD62" s="26"/>
      <c r="GQE62" s="26"/>
      <c r="GQF62" s="26"/>
      <c r="GQG62" s="26"/>
      <c r="GQH62" s="26"/>
      <c r="GQI62" s="26"/>
      <c r="GQJ62" s="26"/>
      <c r="GQK62" s="26"/>
      <c r="GQL62" s="26"/>
      <c r="GQM62" s="26"/>
      <c r="GQN62" s="26"/>
      <c r="GQO62" s="26"/>
      <c r="GQP62" s="26"/>
      <c r="GQQ62" s="26"/>
      <c r="GQR62" s="26"/>
      <c r="GQS62" s="26"/>
      <c r="GQT62" s="26"/>
      <c r="GQU62" s="26"/>
      <c r="GQV62" s="26"/>
      <c r="GQW62" s="26"/>
      <c r="GQX62" s="26"/>
      <c r="GQY62" s="26"/>
      <c r="GQZ62" s="26"/>
      <c r="GRA62" s="26"/>
      <c r="GRB62" s="26"/>
      <c r="GRC62" s="26"/>
      <c r="GRD62" s="26"/>
      <c r="GRE62" s="26"/>
      <c r="GRF62" s="26"/>
      <c r="GRG62" s="26"/>
      <c r="GRH62" s="26"/>
      <c r="GRI62" s="26"/>
      <c r="GRJ62" s="26"/>
      <c r="GRK62" s="26"/>
      <c r="GRL62" s="26"/>
      <c r="GRM62" s="26"/>
      <c r="GRN62" s="26"/>
      <c r="GRO62" s="26"/>
      <c r="GRP62" s="26"/>
      <c r="GRQ62" s="26"/>
      <c r="GRR62" s="26"/>
      <c r="GRS62" s="26"/>
      <c r="GRT62" s="26"/>
      <c r="GRU62" s="26"/>
      <c r="GRV62" s="26"/>
      <c r="GRW62" s="26"/>
      <c r="GRX62" s="26"/>
      <c r="GRY62" s="26"/>
      <c r="GRZ62" s="26"/>
      <c r="GSA62" s="26"/>
      <c r="GSB62" s="26"/>
      <c r="GSC62" s="26"/>
      <c r="GSD62" s="26"/>
      <c r="GSE62" s="26"/>
      <c r="GSF62" s="26"/>
      <c r="GSG62" s="26"/>
      <c r="GSH62" s="26"/>
      <c r="GSI62" s="26"/>
      <c r="GSJ62" s="26"/>
      <c r="GSK62" s="26"/>
      <c r="GSL62" s="26"/>
      <c r="GSM62" s="26"/>
      <c r="GSN62" s="26"/>
      <c r="GSO62" s="26"/>
      <c r="GSP62" s="26"/>
      <c r="GSQ62" s="26"/>
      <c r="GSR62" s="26"/>
      <c r="GSS62" s="26"/>
      <c r="GST62" s="26"/>
      <c r="GSU62" s="26"/>
      <c r="GSV62" s="26"/>
      <c r="GSW62" s="26"/>
      <c r="GSX62" s="26"/>
      <c r="GSY62" s="26"/>
      <c r="GSZ62" s="26"/>
      <c r="GTA62" s="26"/>
      <c r="GTB62" s="26"/>
      <c r="GTC62" s="26"/>
      <c r="GTD62" s="26"/>
      <c r="GTE62" s="26"/>
      <c r="GTF62" s="26"/>
      <c r="GTG62" s="26"/>
      <c r="GTH62" s="26"/>
      <c r="GTI62" s="26"/>
      <c r="GTJ62" s="26"/>
      <c r="GTK62" s="26"/>
      <c r="GTL62" s="26"/>
      <c r="GTM62" s="26"/>
      <c r="GTN62" s="26"/>
      <c r="GTO62" s="26"/>
      <c r="GTP62" s="26"/>
      <c r="GTQ62" s="26"/>
      <c r="GTR62" s="26"/>
      <c r="GTS62" s="26"/>
      <c r="GTT62" s="26"/>
      <c r="GTU62" s="26"/>
      <c r="GTV62" s="26"/>
      <c r="GTW62" s="26"/>
      <c r="GTX62" s="26"/>
      <c r="GTY62" s="26"/>
      <c r="GTZ62" s="26"/>
      <c r="GUA62" s="26"/>
      <c r="GUB62" s="26"/>
      <c r="GUC62" s="26"/>
      <c r="GUD62" s="26"/>
      <c r="GUE62" s="26"/>
      <c r="GUF62" s="26"/>
      <c r="GUG62" s="26"/>
      <c r="GUH62" s="26"/>
      <c r="GUI62" s="26"/>
      <c r="GUJ62" s="26"/>
      <c r="GUK62" s="26"/>
      <c r="GUL62" s="26"/>
      <c r="GUM62" s="26"/>
      <c r="GUN62" s="26"/>
      <c r="GUO62" s="26"/>
      <c r="GUP62" s="26"/>
      <c r="GUQ62" s="26"/>
      <c r="GUR62" s="26"/>
      <c r="GUS62" s="26"/>
      <c r="GUT62" s="26"/>
      <c r="GUU62" s="26"/>
      <c r="GUV62" s="26"/>
      <c r="GUW62" s="26"/>
      <c r="GUX62" s="26"/>
      <c r="GUY62" s="26"/>
      <c r="GUZ62" s="26"/>
      <c r="GVA62" s="26"/>
      <c r="GVB62" s="26"/>
      <c r="GVC62" s="26"/>
      <c r="GVD62" s="26"/>
      <c r="GVE62" s="26"/>
      <c r="GVF62" s="26"/>
      <c r="GVG62" s="26"/>
      <c r="GVH62" s="26"/>
      <c r="GVI62" s="26"/>
      <c r="GVJ62" s="26"/>
      <c r="GVK62" s="26"/>
      <c r="GVL62" s="26"/>
      <c r="GVM62" s="26"/>
      <c r="GVN62" s="26"/>
      <c r="GVO62" s="26"/>
      <c r="GVP62" s="26"/>
      <c r="GVQ62" s="26"/>
      <c r="GVR62" s="26"/>
      <c r="GVS62" s="26"/>
      <c r="GVT62" s="26"/>
      <c r="GVU62" s="26"/>
      <c r="GVV62" s="26"/>
      <c r="GVW62" s="26"/>
      <c r="GVX62" s="26"/>
      <c r="GVY62" s="26"/>
      <c r="GVZ62" s="26"/>
      <c r="GWA62" s="26"/>
      <c r="GWB62" s="26"/>
      <c r="GWC62" s="26"/>
      <c r="GWD62" s="26"/>
      <c r="GWE62" s="26"/>
      <c r="GWF62" s="26"/>
      <c r="GWG62" s="26"/>
      <c r="GWH62" s="26"/>
      <c r="GWI62" s="26"/>
      <c r="GWJ62" s="26"/>
      <c r="GWK62" s="26"/>
      <c r="GWL62" s="26"/>
      <c r="GWM62" s="26"/>
      <c r="GWN62" s="26"/>
      <c r="GWO62" s="26"/>
      <c r="GWP62" s="26"/>
      <c r="GWQ62" s="26"/>
      <c r="GWR62" s="26"/>
      <c r="GWS62" s="26"/>
      <c r="GWT62" s="26"/>
      <c r="GWU62" s="26"/>
      <c r="GWV62" s="26"/>
      <c r="GWW62" s="26"/>
      <c r="GWX62" s="26"/>
      <c r="GWY62" s="26"/>
      <c r="GWZ62" s="26"/>
      <c r="GXA62" s="26"/>
      <c r="GXB62" s="26"/>
      <c r="GXC62" s="26"/>
      <c r="GXD62" s="26"/>
      <c r="GXE62" s="26"/>
      <c r="GXF62" s="26"/>
      <c r="GXG62" s="26"/>
      <c r="GXH62" s="26"/>
      <c r="GXI62" s="26"/>
      <c r="GXJ62" s="26"/>
      <c r="GXK62" s="26"/>
      <c r="GXL62" s="26"/>
      <c r="GXM62" s="26"/>
      <c r="GXN62" s="26"/>
      <c r="GXO62" s="26"/>
      <c r="GXP62" s="26"/>
      <c r="GXQ62" s="26"/>
      <c r="GXR62" s="26"/>
      <c r="GXS62" s="26"/>
      <c r="GXT62" s="26"/>
      <c r="GXU62" s="26"/>
      <c r="GXV62" s="26"/>
      <c r="GXW62" s="26"/>
      <c r="GXX62" s="26"/>
      <c r="GXY62" s="26"/>
      <c r="GXZ62" s="26"/>
      <c r="GYA62" s="26"/>
      <c r="GYB62" s="26"/>
      <c r="GYC62" s="26"/>
      <c r="GYD62" s="26"/>
      <c r="GYE62" s="26"/>
      <c r="GYF62" s="26"/>
      <c r="GYG62" s="26"/>
      <c r="GYH62" s="26"/>
      <c r="GYI62" s="26"/>
      <c r="GYJ62" s="26"/>
      <c r="GYK62" s="26"/>
      <c r="GYL62" s="26"/>
      <c r="GYM62" s="26"/>
      <c r="GYN62" s="26"/>
      <c r="GYO62" s="26"/>
      <c r="GYP62" s="26"/>
      <c r="GYQ62" s="26"/>
      <c r="GYR62" s="26"/>
      <c r="GYS62" s="26"/>
      <c r="GYT62" s="26"/>
      <c r="GYU62" s="26"/>
      <c r="GYV62" s="26"/>
      <c r="GYW62" s="26"/>
      <c r="GYX62" s="26"/>
      <c r="GYY62" s="26"/>
      <c r="GYZ62" s="26"/>
      <c r="GZA62" s="26"/>
      <c r="GZB62" s="26"/>
      <c r="GZC62" s="26"/>
      <c r="GZD62" s="26"/>
      <c r="GZE62" s="26"/>
      <c r="GZF62" s="26"/>
      <c r="GZG62" s="26"/>
      <c r="GZH62" s="26"/>
      <c r="GZI62" s="26"/>
      <c r="GZJ62" s="26"/>
      <c r="GZK62" s="26"/>
      <c r="GZL62" s="26"/>
      <c r="GZM62" s="26"/>
      <c r="GZN62" s="26"/>
      <c r="GZO62" s="26"/>
      <c r="GZP62" s="26"/>
      <c r="GZQ62" s="26"/>
      <c r="GZR62" s="26"/>
      <c r="GZS62" s="26"/>
      <c r="GZT62" s="26"/>
      <c r="GZU62" s="26"/>
      <c r="GZV62" s="26"/>
      <c r="GZW62" s="26"/>
      <c r="GZX62" s="26"/>
      <c r="GZY62" s="26"/>
      <c r="GZZ62" s="26"/>
      <c r="HAA62" s="26"/>
      <c r="HAB62" s="26"/>
      <c r="HAC62" s="26"/>
      <c r="HAD62" s="26"/>
      <c r="HAE62" s="26"/>
      <c r="HAF62" s="26"/>
      <c r="HAG62" s="26"/>
      <c r="HAH62" s="26"/>
      <c r="HAI62" s="26"/>
      <c r="HAJ62" s="26"/>
      <c r="HAK62" s="26"/>
      <c r="HAL62" s="26"/>
      <c r="HAM62" s="26"/>
      <c r="HAN62" s="26"/>
      <c r="HAO62" s="26"/>
      <c r="HAP62" s="26"/>
      <c r="HAQ62" s="26"/>
      <c r="HAR62" s="26"/>
      <c r="HAS62" s="26"/>
      <c r="HAT62" s="26"/>
      <c r="HAU62" s="26"/>
      <c r="HAV62" s="26"/>
      <c r="HAW62" s="26"/>
      <c r="HAX62" s="26"/>
      <c r="HAY62" s="26"/>
      <c r="HAZ62" s="26"/>
      <c r="HBA62" s="26"/>
      <c r="HBB62" s="26"/>
      <c r="HBC62" s="26"/>
      <c r="HBD62" s="26"/>
      <c r="HBE62" s="26"/>
      <c r="HBF62" s="26"/>
      <c r="HBG62" s="26"/>
      <c r="HBH62" s="26"/>
      <c r="HBI62" s="26"/>
      <c r="HBJ62" s="26"/>
      <c r="HBK62" s="26"/>
      <c r="HBL62" s="26"/>
      <c r="HBM62" s="26"/>
      <c r="HBN62" s="26"/>
      <c r="HBO62" s="26"/>
      <c r="HBP62" s="26"/>
      <c r="HBQ62" s="26"/>
      <c r="HBR62" s="26"/>
      <c r="HBS62" s="26"/>
      <c r="HBT62" s="26"/>
      <c r="HBU62" s="26"/>
      <c r="HBV62" s="26"/>
      <c r="HBW62" s="26"/>
      <c r="HBX62" s="26"/>
      <c r="HBY62" s="26"/>
      <c r="HBZ62" s="26"/>
      <c r="HCA62" s="26"/>
      <c r="HCB62" s="26"/>
      <c r="HCC62" s="26"/>
      <c r="HCD62" s="26"/>
      <c r="HCE62" s="26"/>
      <c r="HCF62" s="26"/>
      <c r="HCG62" s="26"/>
      <c r="HCH62" s="26"/>
      <c r="HCI62" s="26"/>
      <c r="HCJ62" s="26"/>
      <c r="HCK62" s="26"/>
      <c r="HCL62" s="26"/>
      <c r="HCM62" s="26"/>
      <c r="HCN62" s="26"/>
      <c r="HCO62" s="26"/>
      <c r="HCP62" s="26"/>
      <c r="HCQ62" s="26"/>
      <c r="HCR62" s="26"/>
      <c r="HCS62" s="26"/>
      <c r="HCT62" s="26"/>
      <c r="HCU62" s="26"/>
      <c r="HCV62" s="26"/>
      <c r="HCW62" s="26"/>
      <c r="HCX62" s="26"/>
      <c r="HCY62" s="26"/>
      <c r="HCZ62" s="26"/>
      <c r="HDA62" s="26"/>
      <c r="HDB62" s="26"/>
      <c r="HDC62" s="26"/>
      <c r="HDD62" s="26"/>
      <c r="HDE62" s="26"/>
      <c r="HDF62" s="26"/>
      <c r="HDG62" s="26"/>
      <c r="HDH62" s="26"/>
      <c r="HDI62" s="26"/>
      <c r="HDJ62" s="26"/>
      <c r="HDK62" s="26"/>
      <c r="HDL62" s="26"/>
      <c r="HDM62" s="26"/>
      <c r="HDN62" s="26"/>
      <c r="HDO62" s="26"/>
      <c r="HDP62" s="26"/>
      <c r="HDQ62" s="26"/>
      <c r="HDR62" s="26"/>
      <c r="HDS62" s="26"/>
      <c r="HDT62" s="26"/>
      <c r="HDU62" s="26"/>
      <c r="HDV62" s="26"/>
      <c r="HDW62" s="26"/>
      <c r="HDX62" s="26"/>
      <c r="HDY62" s="26"/>
      <c r="HDZ62" s="26"/>
      <c r="HEA62" s="26"/>
      <c r="HEB62" s="26"/>
      <c r="HEC62" s="26"/>
      <c r="HED62" s="26"/>
      <c r="HEE62" s="26"/>
      <c r="HEF62" s="26"/>
      <c r="HEG62" s="26"/>
      <c r="HEH62" s="26"/>
      <c r="HEI62" s="26"/>
      <c r="HEJ62" s="26"/>
      <c r="HEK62" s="26"/>
      <c r="HEL62" s="26"/>
      <c r="HEM62" s="26"/>
      <c r="HEN62" s="26"/>
      <c r="HEO62" s="26"/>
      <c r="HEP62" s="26"/>
      <c r="HEQ62" s="26"/>
      <c r="HER62" s="26"/>
      <c r="HES62" s="26"/>
      <c r="HET62" s="26"/>
      <c r="HEU62" s="26"/>
      <c r="HEV62" s="26"/>
      <c r="HEW62" s="26"/>
      <c r="HEX62" s="26"/>
      <c r="HEY62" s="26"/>
      <c r="HEZ62" s="26"/>
      <c r="HFA62" s="26"/>
      <c r="HFB62" s="26"/>
      <c r="HFC62" s="26"/>
      <c r="HFD62" s="26"/>
      <c r="HFE62" s="26"/>
      <c r="HFF62" s="26"/>
      <c r="HFG62" s="26"/>
      <c r="HFH62" s="26"/>
      <c r="HFI62" s="26"/>
      <c r="HFJ62" s="26"/>
      <c r="HFK62" s="26"/>
      <c r="HFL62" s="26"/>
      <c r="HFM62" s="26"/>
      <c r="HFN62" s="26"/>
      <c r="HFO62" s="26"/>
      <c r="HFP62" s="26"/>
      <c r="HFQ62" s="26"/>
      <c r="HFR62" s="26"/>
      <c r="HFS62" s="26"/>
      <c r="HFT62" s="26"/>
      <c r="HFU62" s="26"/>
      <c r="HFV62" s="26"/>
      <c r="HFW62" s="26"/>
      <c r="HFX62" s="26"/>
      <c r="HFY62" s="26"/>
      <c r="HFZ62" s="26"/>
      <c r="HGA62" s="26"/>
      <c r="HGB62" s="26"/>
      <c r="HGC62" s="26"/>
      <c r="HGD62" s="26"/>
      <c r="HGE62" s="26"/>
      <c r="HGF62" s="26"/>
      <c r="HGG62" s="26"/>
      <c r="HGH62" s="26"/>
      <c r="HGI62" s="26"/>
      <c r="HGJ62" s="26"/>
      <c r="HGK62" s="26"/>
      <c r="HGL62" s="26"/>
      <c r="HGM62" s="26"/>
      <c r="HGN62" s="26"/>
      <c r="HGO62" s="26"/>
      <c r="HGP62" s="26"/>
      <c r="HGQ62" s="26"/>
      <c r="HGR62" s="26"/>
      <c r="HGS62" s="26"/>
      <c r="HGT62" s="26"/>
      <c r="HGU62" s="26"/>
      <c r="HGV62" s="26"/>
      <c r="HGW62" s="26"/>
      <c r="HGX62" s="26"/>
      <c r="HGY62" s="26"/>
      <c r="HGZ62" s="26"/>
      <c r="HHA62" s="26"/>
      <c r="HHB62" s="26"/>
      <c r="HHC62" s="26"/>
      <c r="HHD62" s="26"/>
      <c r="HHE62" s="26"/>
      <c r="HHF62" s="26"/>
      <c r="HHG62" s="26"/>
      <c r="HHH62" s="26"/>
      <c r="HHI62" s="26"/>
      <c r="HHJ62" s="26"/>
      <c r="HHK62" s="26"/>
      <c r="HHL62" s="26"/>
      <c r="HHM62" s="26"/>
      <c r="HHN62" s="26"/>
      <c r="HHO62" s="26"/>
      <c r="HHP62" s="26"/>
      <c r="HHQ62" s="26"/>
      <c r="HHR62" s="26"/>
      <c r="HHS62" s="26"/>
      <c r="HHT62" s="26"/>
      <c r="HHU62" s="26"/>
      <c r="HHV62" s="26"/>
      <c r="HHW62" s="26"/>
      <c r="HHX62" s="26"/>
      <c r="HHY62" s="26"/>
      <c r="HHZ62" s="26"/>
      <c r="HIA62" s="26"/>
      <c r="HIB62" s="26"/>
      <c r="HIC62" s="26"/>
      <c r="HID62" s="26"/>
      <c r="HIE62" s="26"/>
      <c r="HIF62" s="26"/>
      <c r="HIG62" s="26"/>
      <c r="HIH62" s="26"/>
      <c r="HII62" s="26"/>
      <c r="HIJ62" s="26"/>
      <c r="HIK62" s="26"/>
      <c r="HIL62" s="26"/>
      <c r="HIM62" s="26"/>
      <c r="HIN62" s="26"/>
      <c r="HIO62" s="26"/>
      <c r="HIP62" s="26"/>
      <c r="HIQ62" s="26"/>
      <c r="HIR62" s="26"/>
      <c r="HIS62" s="26"/>
      <c r="HIT62" s="26"/>
      <c r="HIU62" s="26"/>
      <c r="HIV62" s="26"/>
      <c r="HIW62" s="26"/>
      <c r="HIX62" s="26"/>
      <c r="HIY62" s="26"/>
      <c r="HIZ62" s="26"/>
      <c r="HJA62" s="26"/>
      <c r="HJB62" s="26"/>
      <c r="HJC62" s="26"/>
      <c r="HJD62" s="26"/>
      <c r="HJE62" s="26"/>
      <c r="HJF62" s="26"/>
      <c r="HJG62" s="26"/>
      <c r="HJH62" s="26"/>
      <c r="HJI62" s="26"/>
      <c r="HJJ62" s="26"/>
      <c r="HJK62" s="26"/>
      <c r="HJL62" s="26"/>
      <c r="HJM62" s="26"/>
      <c r="HJN62" s="26"/>
      <c r="HJO62" s="26"/>
      <c r="HJP62" s="26"/>
      <c r="HJQ62" s="26"/>
      <c r="HJR62" s="26"/>
      <c r="HJS62" s="26"/>
      <c r="HJT62" s="26"/>
      <c r="HJU62" s="26"/>
      <c r="HJV62" s="26"/>
      <c r="HJW62" s="26"/>
      <c r="HJX62" s="26"/>
      <c r="HJY62" s="26"/>
      <c r="HJZ62" s="26"/>
      <c r="HKA62" s="26"/>
      <c r="HKB62" s="26"/>
      <c r="HKC62" s="26"/>
      <c r="HKD62" s="26"/>
      <c r="HKE62" s="26"/>
      <c r="HKF62" s="26"/>
      <c r="HKG62" s="26"/>
      <c r="HKH62" s="26"/>
      <c r="HKI62" s="26"/>
      <c r="HKJ62" s="26"/>
      <c r="HKK62" s="26"/>
      <c r="HKL62" s="26"/>
      <c r="HKM62" s="26"/>
      <c r="HKN62" s="26"/>
      <c r="HKO62" s="26"/>
      <c r="HKP62" s="26"/>
      <c r="HKQ62" s="26"/>
      <c r="HKR62" s="26"/>
      <c r="HKS62" s="26"/>
      <c r="HKT62" s="26"/>
      <c r="HKU62" s="26"/>
      <c r="HKV62" s="26"/>
      <c r="HKW62" s="26"/>
      <c r="HKX62" s="26"/>
      <c r="HKY62" s="26"/>
      <c r="HKZ62" s="26"/>
      <c r="HLA62" s="26"/>
      <c r="HLB62" s="26"/>
      <c r="HLC62" s="26"/>
      <c r="HLD62" s="26"/>
      <c r="HLE62" s="26"/>
      <c r="HLF62" s="26"/>
      <c r="HLG62" s="26"/>
      <c r="HLH62" s="26"/>
      <c r="HLI62" s="26"/>
      <c r="HLJ62" s="26"/>
      <c r="HLK62" s="26"/>
      <c r="HLL62" s="26"/>
      <c r="HLM62" s="26"/>
      <c r="HLN62" s="26"/>
      <c r="HLO62" s="26"/>
      <c r="HLP62" s="26"/>
      <c r="HLQ62" s="26"/>
      <c r="HLR62" s="26"/>
      <c r="HLS62" s="26"/>
      <c r="HLT62" s="26"/>
      <c r="HLU62" s="26"/>
      <c r="HLV62" s="26"/>
      <c r="HLW62" s="26"/>
      <c r="HLX62" s="26"/>
      <c r="HLY62" s="26"/>
      <c r="HLZ62" s="26"/>
      <c r="HMA62" s="26"/>
      <c r="HMB62" s="26"/>
      <c r="HMC62" s="26"/>
      <c r="HMD62" s="26"/>
      <c r="HME62" s="26"/>
      <c r="HMF62" s="26"/>
      <c r="HMG62" s="26"/>
      <c r="HMH62" s="26"/>
      <c r="HMI62" s="26"/>
      <c r="HMJ62" s="26"/>
      <c r="HMK62" s="26"/>
      <c r="HML62" s="26"/>
      <c r="HMM62" s="26"/>
      <c r="HMN62" s="26"/>
      <c r="HMO62" s="26"/>
      <c r="HMP62" s="26"/>
      <c r="HMQ62" s="26"/>
      <c r="HMR62" s="26"/>
      <c r="HMS62" s="26"/>
      <c r="HMT62" s="26"/>
      <c r="HMU62" s="26"/>
      <c r="HMV62" s="26"/>
      <c r="HMW62" s="26"/>
      <c r="HMX62" s="26"/>
      <c r="HMY62" s="26"/>
      <c r="HMZ62" s="26"/>
      <c r="HNA62" s="26"/>
      <c r="HNB62" s="26"/>
      <c r="HNC62" s="26"/>
      <c r="HND62" s="26"/>
      <c r="HNE62" s="26"/>
      <c r="HNF62" s="26"/>
      <c r="HNG62" s="26"/>
      <c r="HNH62" s="26"/>
      <c r="HNI62" s="26"/>
      <c r="HNJ62" s="26"/>
      <c r="HNK62" s="26"/>
      <c r="HNL62" s="26"/>
      <c r="HNM62" s="26"/>
      <c r="HNN62" s="26"/>
      <c r="HNO62" s="26"/>
      <c r="HNP62" s="26"/>
      <c r="HNQ62" s="26"/>
      <c r="HNR62" s="26"/>
      <c r="HNS62" s="26"/>
      <c r="HNT62" s="26"/>
      <c r="HNU62" s="26"/>
      <c r="HNV62" s="26"/>
      <c r="HNW62" s="26"/>
      <c r="HNX62" s="26"/>
      <c r="HNY62" s="26"/>
      <c r="HNZ62" s="26"/>
      <c r="HOA62" s="26"/>
      <c r="HOB62" s="26"/>
      <c r="HOC62" s="26"/>
      <c r="HOD62" s="26"/>
      <c r="HOE62" s="26"/>
      <c r="HOF62" s="26"/>
      <c r="HOG62" s="26"/>
      <c r="HOH62" s="26"/>
      <c r="HOI62" s="26"/>
      <c r="HOJ62" s="26"/>
      <c r="HOK62" s="26"/>
      <c r="HOL62" s="26"/>
      <c r="HOM62" s="26"/>
      <c r="HON62" s="26"/>
      <c r="HOO62" s="26"/>
      <c r="HOP62" s="26"/>
      <c r="HOQ62" s="26"/>
      <c r="HOR62" s="26"/>
      <c r="HOS62" s="26"/>
      <c r="HOT62" s="26"/>
      <c r="HOU62" s="26"/>
      <c r="HOV62" s="26"/>
      <c r="HOW62" s="26"/>
      <c r="HOX62" s="26"/>
      <c r="HOY62" s="26"/>
      <c r="HOZ62" s="26"/>
      <c r="HPA62" s="26"/>
      <c r="HPB62" s="26"/>
      <c r="HPC62" s="26"/>
      <c r="HPD62" s="26"/>
      <c r="HPE62" s="26"/>
      <c r="HPF62" s="26"/>
      <c r="HPG62" s="26"/>
      <c r="HPH62" s="26"/>
      <c r="HPI62" s="26"/>
      <c r="HPJ62" s="26"/>
      <c r="HPK62" s="26"/>
      <c r="HPL62" s="26"/>
      <c r="HPM62" s="26"/>
      <c r="HPN62" s="26"/>
      <c r="HPO62" s="26"/>
      <c r="HPP62" s="26"/>
      <c r="HPQ62" s="26"/>
      <c r="HPR62" s="26"/>
      <c r="HPS62" s="26"/>
      <c r="HPT62" s="26"/>
      <c r="HPU62" s="26"/>
      <c r="HPV62" s="26"/>
      <c r="HPW62" s="26"/>
      <c r="HPX62" s="26"/>
      <c r="HPY62" s="26"/>
      <c r="HPZ62" s="26"/>
      <c r="HQA62" s="26"/>
      <c r="HQB62" s="26"/>
      <c r="HQC62" s="26"/>
      <c r="HQD62" s="26"/>
      <c r="HQE62" s="26"/>
      <c r="HQF62" s="26"/>
      <c r="HQG62" s="26"/>
      <c r="HQH62" s="26"/>
      <c r="HQI62" s="26"/>
      <c r="HQJ62" s="26"/>
      <c r="HQK62" s="26"/>
      <c r="HQL62" s="26"/>
      <c r="HQM62" s="26"/>
      <c r="HQN62" s="26"/>
      <c r="HQO62" s="26"/>
      <c r="HQP62" s="26"/>
      <c r="HQQ62" s="26"/>
      <c r="HQR62" s="26"/>
      <c r="HQS62" s="26"/>
      <c r="HQT62" s="26"/>
      <c r="HQU62" s="26"/>
      <c r="HQV62" s="26"/>
      <c r="HQW62" s="26"/>
      <c r="HQX62" s="26"/>
      <c r="HQY62" s="26"/>
      <c r="HQZ62" s="26"/>
      <c r="HRA62" s="26"/>
      <c r="HRB62" s="26"/>
      <c r="HRC62" s="26"/>
      <c r="HRD62" s="26"/>
      <c r="HRE62" s="26"/>
      <c r="HRF62" s="26"/>
      <c r="HRG62" s="26"/>
      <c r="HRH62" s="26"/>
      <c r="HRI62" s="26"/>
      <c r="HRJ62" s="26"/>
      <c r="HRK62" s="26"/>
      <c r="HRL62" s="26"/>
      <c r="HRM62" s="26"/>
      <c r="HRN62" s="26"/>
      <c r="HRO62" s="26"/>
      <c r="HRP62" s="26"/>
      <c r="HRQ62" s="26"/>
      <c r="HRR62" s="26"/>
      <c r="HRS62" s="26"/>
      <c r="HRT62" s="26"/>
      <c r="HRU62" s="26"/>
      <c r="HRV62" s="26"/>
      <c r="HRW62" s="26"/>
      <c r="HRX62" s="26"/>
      <c r="HRY62" s="26"/>
      <c r="HRZ62" s="26"/>
      <c r="HSA62" s="26"/>
      <c r="HSB62" s="26"/>
      <c r="HSC62" s="26"/>
      <c r="HSD62" s="26"/>
      <c r="HSE62" s="26"/>
      <c r="HSF62" s="26"/>
      <c r="HSG62" s="26"/>
      <c r="HSH62" s="26"/>
      <c r="HSI62" s="26"/>
      <c r="HSJ62" s="26"/>
      <c r="HSK62" s="26"/>
      <c r="HSL62" s="26"/>
      <c r="HSM62" s="26"/>
      <c r="HSN62" s="26"/>
      <c r="HSO62" s="26"/>
      <c r="HSP62" s="26"/>
      <c r="HSQ62" s="26"/>
      <c r="HSR62" s="26"/>
      <c r="HSS62" s="26"/>
      <c r="HST62" s="26"/>
      <c r="HSU62" s="26"/>
      <c r="HSV62" s="26"/>
      <c r="HSW62" s="26"/>
      <c r="HSX62" s="26"/>
      <c r="HSY62" s="26"/>
      <c r="HSZ62" s="26"/>
      <c r="HTA62" s="26"/>
      <c r="HTB62" s="26"/>
      <c r="HTC62" s="26"/>
      <c r="HTD62" s="26"/>
      <c r="HTE62" s="26"/>
      <c r="HTF62" s="26"/>
      <c r="HTG62" s="26"/>
      <c r="HTH62" s="26"/>
      <c r="HTI62" s="26"/>
      <c r="HTJ62" s="26"/>
      <c r="HTK62" s="26"/>
      <c r="HTL62" s="26"/>
      <c r="HTM62" s="26"/>
      <c r="HTN62" s="26"/>
      <c r="HTO62" s="26"/>
      <c r="HTP62" s="26"/>
      <c r="HTQ62" s="26"/>
      <c r="HTR62" s="26"/>
      <c r="HTS62" s="26"/>
      <c r="HTT62" s="26"/>
      <c r="HTU62" s="26"/>
      <c r="HTV62" s="26"/>
      <c r="HTW62" s="26"/>
      <c r="HTX62" s="26"/>
      <c r="HTY62" s="26"/>
      <c r="HTZ62" s="26"/>
      <c r="HUA62" s="26"/>
      <c r="HUB62" s="26"/>
      <c r="HUC62" s="26"/>
      <c r="HUD62" s="26"/>
      <c r="HUE62" s="26"/>
      <c r="HUF62" s="26"/>
      <c r="HUG62" s="26"/>
      <c r="HUH62" s="26"/>
      <c r="HUI62" s="26"/>
      <c r="HUJ62" s="26"/>
      <c r="HUK62" s="26"/>
      <c r="HUL62" s="26"/>
      <c r="HUM62" s="26"/>
      <c r="HUN62" s="26"/>
      <c r="HUO62" s="26"/>
      <c r="HUP62" s="26"/>
      <c r="HUQ62" s="26"/>
      <c r="HUR62" s="26"/>
      <c r="HUS62" s="26"/>
      <c r="HUT62" s="26"/>
      <c r="HUU62" s="26"/>
      <c r="HUV62" s="26"/>
      <c r="HUW62" s="26"/>
      <c r="HUX62" s="26"/>
      <c r="HUY62" s="26"/>
      <c r="HUZ62" s="26"/>
      <c r="HVA62" s="26"/>
      <c r="HVB62" s="26"/>
      <c r="HVC62" s="26"/>
      <c r="HVD62" s="26"/>
      <c r="HVE62" s="26"/>
      <c r="HVF62" s="26"/>
      <c r="HVG62" s="26"/>
      <c r="HVH62" s="26"/>
      <c r="HVI62" s="26"/>
      <c r="HVJ62" s="26"/>
      <c r="HVK62" s="26"/>
      <c r="HVL62" s="26"/>
      <c r="HVM62" s="26"/>
      <c r="HVN62" s="26"/>
      <c r="HVO62" s="26"/>
      <c r="HVP62" s="26"/>
      <c r="HVQ62" s="26"/>
      <c r="HVR62" s="26"/>
      <c r="HVS62" s="26"/>
      <c r="HVT62" s="26"/>
      <c r="HVU62" s="26"/>
      <c r="HVV62" s="26"/>
      <c r="HVW62" s="26"/>
      <c r="HVX62" s="26"/>
      <c r="HVY62" s="26"/>
      <c r="HVZ62" s="26"/>
      <c r="HWA62" s="26"/>
      <c r="HWB62" s="26"/>
      <c r="HWC62" s="26"/>
      <c r="HWD62" s="26"/>
      <c r="HWE62" s="26"/>
      <c r="HWF62" s="26"/>
      <c r="HWG62" s="26"/>
      <c r="HWH62" s="26"/>
      <c r="HWI62" s="26"/>
      <c r="HWJ62" s="26"/>
      <c r="HWK62" s="26"/>
      <c r="HWL62" s="26"/>
      <c r="HWM62" s="26"/>
      <c r="HWN62" s="26"/>
      <c r="HWO62" s="26"/>
      <c r="HWP62" s="26"/>
      <c r="HWQ62" s="26"/>
      <c r="HWR62" s="26"/>
      <c r="HWS62" s="26"/>
      <c r="HWT62" s="26"/>
      <c r="HWU62" s="26"/>
      <c r="HWV62" s="26"/>
      <c r="HWW62" s="26"/>
      <c r="HWX62" s="26"/>
      <c r="HWY62" s="26"/>
      <c r="HWZ62" s="26"/>
      <c r="HXA62" s="26"/>
      <c r="HXB62" s="26"/>
      <c r="HXC62" s="26"/>
      <c r="HXD62" s="26"/>
      <c r="HXE62" s="26"/>
      <c r="HXF62" s="26"/>
      <c r="HXG62" s="26"/>
      <c r="HXH62" s="26"/>
      <c r="HXI62" s="26"/>
      <c r="HXJ62" s="26"/>
      <c r="HXK62" s="26"/>
      <c r="HXL62" s="26"/>
      <c r="HXM62" s="26"/>
      <c r="HXN62" s="26"/>
      <c r="HXO62" s="26"/>
      <c r="HXP62" s="26"/>
      <c r="HXQ62" s="26"/>
      <c r="HXR62" s="26"/>
      <c r="HXS62" s="26"/>
      <c r="HXT62" s="26"/>
      <c r="HXU62" s="26"/>
      <c r="HXV62" s="26"/>
      <c r="HXW62" s="26"/>
      <c r="HXX62" s="26"/>
      <c r="HXY62" s="26"/>
      <c r="HXZ62" s="26"/>
      <c r="HYA62" s="26"/>
      <c r="HYB62" s="26"/>
      <c r="HYC62" s="26"/>
      <c r="HYD62" s="26"/>
      <c r="HYE62" s="26"/>
      <c r="HYF62" s="26"/>
      <c r="HYG62" s="26"/>
      <c r="HYH62" s="26"/>
      <c r="HYI62" s="26"/>
      <c r="HYJ62" s="26"/>
      <c r="HYK62" s="26"/>
      <c r="HYL62" s="26"/>
      <c r="HYM62" s="26"/>
      <c r="HYN62" s="26"/>
      <c r="HYO62" s="26"/>
      <c r="HYP62" s="26"/>
      <c r="HYQ62" s="26"/>
      <c r="HYR62" s="26"/>
      <c r="HYS62" s="26"/>
      <c r="HYT62" s="26"/>
      <c r="HYU62" s="26"/>
      <c r="HYV62" s="26"/>
      <c r="HYW62" s="26"/>
      <c r="HYX62" s="26"/>
      <c r="HYY62" s="26"/>
      <c r="HYZ62" s="26"/>
      <c r="HZA62" s="26"/>
      <c r="HZB62" s="26"/>
      <c r="HZC62" s="26"/>
      <c r="HZD62" s="26"/>
      <c r="HZE62" s="26"/>
      <c r="HZF62" s="26"/>
      <c r="HZG62" s="26"/>
      <c r="HZH62" s="26"/>
      <c r="HZI62" s="26"/>
      <c r="HZJ62" s="26"/>
      <c r="HZK62" s="26"/>
      <c r="HZL62" s="26"/>
      <c r="HZM62" s="26"/>
      <c r="HZN62" s="26"/>
      <c r="HZO62" s="26"/>
      <c r="HZP62" s="26"/>
      <c r="HZQ62" s="26"/>
      <c r="HZR62" s="26"/>
      <c r="HZS62" s="26"/>
      <c r="HZT62" s="26"/>
      <c r="HZU62" s="26"/>
      <c r="HZV62" s="26"/>
      <c r="HZW62" s="26"/>
      <c r="HZX62" s="26"/>
      <c r="HZY62" s="26"/>
      <c r="HZZ62" s="26"/>
      <c r="IAA62" s="26"/>
      <c r="IAB62" s="26"/>
      <c r="IAC62" s="26"/>
      <c r="IAD62" s="26"/>
      <c r="IAE62" s="26"/>
      <c r="IAF62" s="26"/>
      <c r="IAG62" s="26"/>
      <c r="IAH62" s="26"/>
      <c r="IAI62" s="26"/>
      <c r="IAJ62" s="26"/>
      <c r="IAK62" s="26"/>
      <c r="IAL62" s="26"/>
      <c r="IAM62" s="26"/>
      <c r="IAN62" s="26"/>
      <c r="IAO62" s="26"/>
      <c r="IAP62" s="26"/>
      <c r="IAQ62" s="26"/>
      <c r="IAR62" s="26"/>
      <c r="IAS62" s="26"/>
      <c r="IAT62" s="26"/>
      <c r="IAU62" s="26"/>
      <c r="IAV62" s="26"/>
      <c r="IAW62" s="26"/>
      <c r="IAX62" s="26"/>
      <c r="IAY62" s="26"/>
      <c r="IAZ62" s="26"/>
      <c r="IBA62" s="26"/>
      <c r="IBB62" s="26"/>
      <c r="IBC62" s="26"/>
      <c r="IBD62" s="26"/>
      <c r="IBE62" s="26"/>
      <c r="IBF62" s="26"/>
      <c r="IBG62" s="26"/>
      <c r="IBH62" s="26"/>
      <c r="IBI62" s="26"/>
      <c r="IBJ62" s="26"/>
      <c r="IBK62" s="26"/>
      <c r="IBL62" s="26"/>
      <c r="IBM62" s="26"/>
      <c r="IBN62" s="26"/>
      <c r="IBO62" s="26"/>
      <c r="IBP62" s="26"/>
      <c r="IBQ62" s="26"/>
      <c r="IBR62" s="26"/>
      <c r="IBS62" s="26"/>
      <c r="IBT62" s="26"/>
      <c r="IBU62" s="26"/>
      <c r="IBV62" s="26"/>
      <c r="IBW62" s="26"/>
      <c r="IBX62" s="26"/>
      <c r="IBY62" s="26"/>
      <c r="IBZ62" s="26"/>
      <c r="ICA62" s="26"/>
      <c r="ICB62" s="26"/>
      <c r="ICC62" s="26"/>
      <c r="ICD62" s="26"/>
      <c r="ICE62" s="26"/>
      <c r="ICF62" s="26"/>
      <c r="ICG62" s="26"/>
      <c r="ICH62" s="26"/>
      <c r="ICI62" s="26"/>
      <c r="ICJ62" s="26"/>
      <c r="ICK62" s="26"/>
      <c r="ICL62" s="26"/>
      <c r="ICM62" s="26"/>
      <c r="ICN62" s="26"/>
      <c r="ICO62" s="26"/>
      <c r="ICP62" s="26"/>
      <c r="ICQ62" s="26"/>
      <c r="ICR62" s="26"/>
      <c r="ICS62" s="26"/>
      <c r="ICT62" s="26"/>
      <c r="ICU62" s="26"/>
      <c r="ICV62" s="26"/>
      <c r="ICW62" s="26"/>
      <c r="ICX62" s="26"/>
      <c r="ICY62" s="26"/>
      <c r="ICZ62" s="26"/>
      <c r="IDA62" s="26"/>
      <c r="IDB62" s="26"/>
      <c r="IDC62" s="26"/>
      <c r="IDD62" s="26"/>
      <c r="IDE62" s="26"/>
      <c r="IDF62" s="26"/>
      <c r="IDG62" s="26"/>
      <c r="IDH62" s="26"/>
      <c r="IDI62" s="26"/>
      <c r="IDJ62" s="26"/>
      <c r="IDK62" s="26"/>
      <c r="IDL62" s="26"/>
      <c r="IDM62" s="26"/>
      <c r="IDN62" s="26"/>
      <c r="IDO62" s="26"/>
      <c r="IDP62" s="26"/>
      <c r="IDQ62" s="26"/>
      <c r="IDR62" s="26"/>
      <c r="IDS62" s="26"/>
      <c r="IDT62" s="26"/>
      <c r="IDU62" s="26"/>
      <c r="IDV62" s="26"/>
      <c r="IDW62" s="26"/>
      <c r="IDX62" s="26"/>
      <c r="IDY62" s="26"/>
      <c r="IDZ62" s="26"/>
      <c r="IEA62" s="26"/>
      <c r="IEB62" s="26"/>
      <c r="IEC62" s="26"/>
      <c r="IED62" s="26"/>
      <c r="IEE62" s="26"/>
      <c r="IEF62" s="26"/>
      <c r="IEG62" s="26"/>
      <c r="IEH62" s="26"/>
      <c r="IEI62" s="26"/>
      <c r="IEJ62" s="26"/>
      <c r="IEK62" s="26"/>
      <c r="IEL62" s="26"/>
      <c r="IEM62" s="26"/>
      <c r="IEN62" s="26"/>
      <c r="IEO62" s="26"/>
      <c r="IEP62" s="26"/>
      <c r="IEQ62" s="26"/>
      <c r="IER62" s="26"/>
      <c r="IES62" s="26"/>
      <c r="IET62" s="26"/>
      <c r="IEU62" s="26"/>
      <c r="IEV62" s="26"/>
      <c r="IEW62" s="26"/>
      <c r="IEX62" s="26"/>
      <c r="IEY62" s="26"/>
      <c r="IEZ62" s="26"/>
      <c r="IFA62" s="26"/>
      <c r="IFB62" s="26"/>
      <c r="IFC62" s="26"/>
      <c r="IFD62" s="26"/>
      <c r="IFE62" s="26"/>
      <c r="IFF62" s="26"/>
      <c r="IFG62" s="26"/>
      <c r="IFH62" s="26"/>
      <c r="IFI62" s="26"/>
      <c r="IFJ62" s="26"/>
      <c r="IFK62" s="26"/>
      <c r="IFL62" s="26"/>
      <c r="IFM62" s="26"/>
      <c r="IFN62" s="26"/>
      <c r="IFO62" s="26"/>
      <c r="IFP62" s="26"/>
      <c r="IFQ62" s="26"/>
      <c r="IFR62" s="26"/>
      <c r="IFS62" s="26"/>
      <c r="IFT62" s="26"/>
      <c r="IFU62" s="26"/>
      <c r="IFV62" s="26"/>
      <c r="IFW62" s="26"/>
      <c r="IFX62" s="26"/>
      <c r="IFY62" s="26"/>
      <c r="IFZ62" s="26"/>
      <c r="IGA62" s="26"/>
      <c r="IGB62" s="26"/>
      <c r="IGC62" s="26"/>
      <c r="IGD62" s="26"/>
      <c r="IGE62" s="26"/>
      <c r="IGF62" s="26"/>
      <c r="IGG62" s="26"/>
      <c r="IGH62" s="26"/>
      <c r="IGI62" s="26"/>
      <c r="IGJ62" s="26"/>
      <c r="IGK62" s="26"/>
      <c r="IGL62" s="26"/>
      <c r="IGM62" s="26"/>
      <c r="IGN62" s="26"/>
      <c r="IGO62" s="26"/>
      <c r="IGP62" s="26"/>
      <c r="IGQ62" s="26"/>
      <c r="IGR62" s="26"/>
      <c r="IGS62" s="26"/>
      <c r="IGT62" s="26"/>
      <c r="IGU62" s="26"/>
      <c r="IGV62" s="26"/>
      <c r="IGW62" s="26"/>
      <c r="IGX62" s="26"/>
      <c r="IGY62" s="26"/>
      <c r="IGZ62" s="26"/>
      <c r="IHA62" s="26"/>
      <c r="IHB62" s="26"/>
      <c r="IHC62" s="26"/>
      <c r="IHD62" s="26"/>
      <c r="IHE62" s="26"/>
      <c r="IHF62" s="26"/>
      <c r="IHG62" s="26"/>
      <c r="IHH62" s="26"/>
      <c r="IHI62" s="26"/>
      <c r="IHJ62" s="26"/>
      <c r="IHK62" s="26"/>
      <c r="IHL62" s="26"/>
      <c r="IHM62" s="26"/>
      <c r="IHN62" s="26"/>
      <c r="IHO62" s="26"/>
      <c r="IHP62" s="26"/>
      <c r="IHQ62" s="26"/>
      <c r="IHR62" s="26"/>
      <c r="IHS62" s="26"/>
      <c r="IHT62" s="26"/>
      <c r="IHU62" s="26"/>
      <c r="IHV62" s="26"/>
      <c r="IHW62" s="26"/>
      <c r="IHX62" s="26"/>
      <c r="IHY62" s="26"/>
      <c r="IHZ62" s="26"/>
      <c r="IIA62" s="26"/>
      <c r="IIB62" s="26"/>
      <c r="IIC62" s="26"/>
      <c r="IID62" s="26"/>
      <c r="IIE62" s="26"/>
      <c r="IIF62" s="26"/>
      <c r="IIG62" s="26"/>
      <c r="IIH62" s="26"/>
      <c r="III62" s="26"/>
      <c r="IIJ62" s="26"/>
      <c r="IIK62" s="26"/>
      <c r="IIL62" s="26"/>
      <c r="IIM62" s="26"/>
      <c r="IIN62" s="26"/>
      <c r="IIO62" s="26"/>
      <c r="IIP62" s="26"/>
      <c r="IIQ62" s="26"/>
      <c r="IIR62" s="26"/>
      <c r="IIS62" s="26"/>
      <c r="IIT62" s="26"/>
      <c r="IIU62" s="26"/>
      <c r="IIV62" s="26"/>
      <c r="IIW62" s="26"/>
      <c r="IIX62" s="26"/>
      <c r="IIY62" s="26"/>
      <c r="IIZ62" s="26"/>
      <c r="IJA62" s="26"/>
      <c r="IJB62" s="26"/>
      <c r="IJC62" s="26"/>
      <c r="IJD62" s="26"/>
      <c r="IJE62" s="26"/>
      <c r="IJF62" s="26"/>
      <c r="IJG62" s="26"/>
      <c r="IJH62" s="26"/>
      <c r="IJI62" s="26"/>
      <c r="IJJ62" s="26"/>
      <c r="IJK62" s="26"/>
      <c r="IJL62" s="26"/>
      <c r="IJM62" s="26"/>
      <c r="IJN62" s="26"/>
      <c r="IJO62" s="26"/>
      <c r="IJP62" s="26"/>
      <c r="IJQ62" s="26"/>
      <c r="IJR62" s="26"/>
      <c r="IJS62" s="26"/>
      <c r="IJT62" s="26"/>
      <c r="IJU62" s="26"/>
      <c r="IJV62" s="26"/>
      <c r="IJW62" s="26"/>
      <c r="IJX62" s="26"/>
      <c r="IJY62" s="26"/>
      <c r="IJZ62" s="26"/>
      <c r="IKA62" s="26"/>
      <c r="IKB62" s="26"/>
      <c r="IKC62" s="26"/>
      <c r="IKD62" s="26"/>
      <c r="IKE62" s="26"/>
      <c r="IKF62" s="26"/>
      <c r="IKG62" s="26"/>
      <c r="IKH62" s="26"/>
      <c r="IKI62" s="26"/>
      <c r="IKJ62" s="26"/>
      <c r="IKK62" s="26"/>
      <c r="IKL62" s="26"/>
      <c r="IKM62" s="26"/>
      <c r="IKN62" s="26"/>
      <c r="IKO62" s="26"/>
      <c r="IKP62" s="26"/>
      <c r="IKQ62" s="26"/>
      <c r="IKR62" s="26"/>
      <c r="IKS62" s="26"/>
      <c r="IKT62" s="26"/>
      <c r="IKU62" s="26"/>
      <c r="IKV62" s="26"/>
      <c r="IKW62" s="26"/>
      <c r="IKX62" s="26"/>
      <c r="IKY62" s="26"/>
      <c r="IKZ62" s="26"/>
      <c r="ILA62" s="26"/>
      <c r="ILB62" s="26"/>
      <c r="ILC62" s="26"/>
      <c r="ILD62" s="26"/>
      <c r="ILE62" s="26"/>
      <c r="ILF62" s="26"/>
      <c r="ILG62" s="26"/>
      <c r="ILH62" s="26"/>
      <c r="ILI62" s="26"/>
      <c r="ILJ62" s="26"/>
      <c r="ILK62" s="26"/>
      <c r="ILL62" s="26"/>
      <c r="ILM62" s="26"/>
      <c r="ILN62" s="26"/>
      <c r="ILO62" s="26"/>
      <c r="ILP62" s="26"/>
      <c r="ILQ62" s="26"/>
      <c r="ILR62" s="26"/>
      <c r="ILS62" s="26"/>
      <c r="ILT62" s="26"/>
      <c r="ILU62" s="26"/>
      <c r="ILV62" s="26"/>
      <c r="ILW62" s="26"/>
      <c r="ILX62" s="26"/>
      <c r="ILY62" s="26"/>
      <c r="ILZ62" s="26"/>
      <c r="IMA62" s="26"/>
      <c r="IMB62" s="26"/>
      <c r="IMC62" s="26"/>
      <c r="IMD62" s="26"/>
      <c r="IME62" s="26"/>
      <c r="IMF62" s="26"/>
      <c r="IMG62" s="26"/>
      <c r="IMH62" s="26"/>
      <c r="IMI62" s="26"/>
      <c r="IMJ62" s="26"/>
      <c r="IMK62" s="26"/>
      <c r="IML62" s="26"/>
      <c r="IMM62" s="26"/>
      <c r="IMN62" s="26"/>
      <c r="IMO62" s="26"/>
      <c r="IMP62" s="26"/>
      <c r="IMQ62" s="26"/>
      <c r="IMR62" s="26"/>
      <c r="IMS62" s="26"/>
      <c r="IMT62" s="26"/>
      <c r="IMU62" s="26"/>
      <c r="IMV62" s="26"/>
      <c r="IMW62" s="26"/>
      <c r="IMX62" s="26"/>
      <c r="IMY62" s="26"/>
      <c r="IMZ62" s="26"/>
      <c r="INA62" s="26"/>
      <c r="INB62" s="26"/>
      <c r="INC62" s="26"/>
      <c r="IND62" s="26"/>
      <c r="INE62" s="26"/>
      <c r="INF62" s="26"/>
      <c r="ING62" s="26"/>
      <c r="INH62" s="26"/>
      <c r="INI62" s="26"/>
      <c r="INJ62" s="26"/>
      <c r="INK62" s="26"/>
      <c r="INL62" s="26"/>
      <c r="INM62" s="26"/>
      <c r="INN62" s="26"/>
      <c r="INO62" s="26"/>
      <c r="INP62" s="26"/>
      <c r="INQ62" s="26"/>
      <c r="INR62" s="26"/>
      <c r="INS62" s="26"/>
      <c r="INT62" s="26"/>
      <c r="INU62" s="26"/>
      <c r="INV62" s="26"/>
      <c r="INW62" s="26"/>
      <c r="INX62" s="26"/>
      <c r="INY62" s="26"/>
      <c r="INZ62" s="26"/>
      <c r="IOA62" s="26"/>
      <c r="IOB62" s="26"/>
      <c r="IOC62" s="26"/>
      <c r="IOD62" s="26"/>
      <c r="IOE62" s="26"/>
      <c r="IOF62" s="26"/>
      <c r="IOG62" s="26"/>
      <c r="IOH62" s="26"/>
      <c r="IOI62" s="26"/>
      <c r="IOJ62" s="26"/>
      <c r="IOK62" s="26"/>
      <c r="IOL62" s="26"/>
      <c r="IOM62" s="26"/>
      <c r="ION62" s="26"/>
      <c r="IOO62" s="26"/>
      <c r="IOP62" s="26"/>
      <c r="IOQ62" s="26"/>
      <c r="IOR62" s="26"/>
      <c r="IOS62" s="26"/>
      <c r="IOT62" s="26"/>
      <c r="IOU62" s="26"/>
      <c r="IOV62" s="26"/>
      <c r="IOW62" s="26"/>
      <c r="IOX62" s="26"/>
      <c r="IOY62" s="26"/>
      <c r="IOZ62" s="26"/>
      <c r="IPA62" s="26"/>
      <c r="IPB62" s="26"/>
      <c r="IPC62" s="26"/>
      <c r="IPD62" s="26"/>
      <c r="IPE62" s="26"/>
      <c r="IPF62" s="26"/>
      <c r="IPG62" s="26"/>
      <c r="IPH62" s="26"/>
      <c r="IPI62" s="26"/>
      <c r="IPJ62" s="26"/>
      <c r="IPK62" s="26"/>
      <c r="IPL62" s="26"/>
      <c r="IPM62" s="26"/>
      <c r="IPN62" s="26"/>
      <c r="IPO62" s="26"/>
      <c r="IPP62" s="26"/>
      <c r="IPQ62" s="26"/>
      <c r="IPR62" s="26"/>
      <c r="IPS62" s="26"/>
      <c r="IPT62" s="26"/>
      <c r="IPU62" s="26"/>
      <c r="IPV62" s="26"/>
      <c r="IPW62" s="26"/>
      <c r="IPX62" s="26"/>
      <c r="IPY62" s="26"/>
      <c r="IPZ62" s="26"/>
      <c r="IQA62" s="26"/>
      <c r="IQB62" s="26"/>
      <c r="IQC62" s="26"/>
      <c r="IQD62" s="26"/>
      <c r="IQE62" s="26"/>
      <c r="IQF62" s="26"/>
      <c r="IQG62" s="26"/>
      <c r="IQH62" s="26"/>
      <c r="IQI62" s="26"/>
      <c r="IQJ62" s="26"/>
      <c r="IQK62" s="26"/>
      <c r="IQL62" s="26"/>
      <c r="IQM62" s="26"/>
      <c r="IQN62" s="26"/>
      <c r="IQO62" s="26"/>
      <c r="IQP62" s="26"/>
      <c r="IQQ62" s="26"/>
      <c r="IQR62" s="26"/>
      <c r="IQS62" s="26"/>
      <c r="IQT62" s="26"/>
      <c r="IQU62" s="26"/>
      <c r="IQV62" s="26"/>
      <c r="IQW62" s="26"/>
      <c r="IQX62" s="26"/>
      <c r="IQY62" s="26"/>
      <c r="IQZ62" s="26"/>
      <c r="IRA62" s="26"/>
      <c r="IRB62" s="26"/>
      <c r="IRC62" s="26"/>
      <c r="IRD62" s="26"/>
      <c r="IRE62" s="26"/>
      <c r="IRF62" s="26"/>
      <c r="IRG62" s="26"/>
      <c r="IRH62" s="26"/>
      <c r="IRI62" s="26"/>
      <c r="IRJ62" s="26"/>
      <c r="IRK62" s="26"/>
      <c r="IRL62" s="26"/>
      <c r="IRM62" s="26"/>
      <c r="IRN62" s="26"/>
      <c r="IRO62" s="26"/>
      <c r="IRP62" s="26"/>
      <c r="IRQ62" s="26"/>
      <c r="IRR62" s="26"/>
      <c r="IRS62" s="26"/>
      <c r="IRT62" s="26"/>
      <c r="IRU62" s="26"/>
      <c r="IRV62" s="26"/>
      <c r="IRW62" s="26"/>
      <c r="IRX62" s="26"/>
      <c r="IRY62" s="26"/>
      <c r="IRZ62" s="26"/>
      <c r="ISA62" s="26"/>
      <c r="ISB62" s="26"/>
      <c r="ISC62" s="26"/>
      <c r="ISD62" s="26"/>
      <c r="ISE62" s="26"/>
      <c r="ISF62" s="26"/>
      <c r="ISG62" s="26"/>
      <c r="ISH62" s="26"/>
      <c r="ISI62" s="26"/>
      <c r="ISJ62" s="26"/>
      <c r="ISK62" s="26"/>
      <c r="ISL62" s="26"/>
      <c r="ISM62" s="26"/>
      <c r="ISN62" s="26"/>
      <c r="ISO62" s="26"/>
      <c r="ISP62" s="26"/>
      <c r="ISQ62" s="26"/>
      <c r="ISR62" s="26"/>
      <c r="ISS62" s="26"/>
      <c r="IST62" s="26"/>
      <c r="ISU62" s="26"/>
      <c r="ISV62" s="26"/>
      <c r="ISW62" s="26"/>
      <c r="ISX62" s="26"/>
      <c r="ISY62" s="26"/>
      <c r="ISZ62" s="26"/>
      <c r="ITA62" s="26"/>
      <c r="ITB62" s="26"/>
      <c r="ITC62" s="26"/>
      <c r="ITD62" s="26"/>
      <c r="ITE62" s="26"/>
      <c r="ITF62" s="26"/>
      <c r="ITG62" s="26"/>
      <c r="ITH62" s="26"/>
      <c r="ITI62" s="26"/>
      <c r="ITJ62" s="26"/>
      <c r="ITK62" s="26"/>
      <c r="ITL62" s="26"/>
      <c r="ITM62" s="26"/>
      <c r="ITN62" s="26"/>
      <c r="ITO62" s="26"/>
      <c r="ITP62" s="26"/>
      <c r="ITQ62" s="26"/>
      <c r="ITR62" s="26"/>
      <c r="ITS62" s="26"/>
      <c r="ITT62" s="26"/>
      <c r="ITU62" s="26"/>
      <c r="ITV62" s="26"/>
      <c r="ITW62" s="26"/>
      <c r="ITX62" s="26"/>
      <c r="ITY62" s="26"/>
      <c r="ITZ62" s="26"/>
      <c r="IUA62" s="26"/>
      <c r="IUB62" s="26"/>
      <c r="IUC62" s="26"/>
      <c r="IUD62" s="26"/>
      <c r="IUE62" s="26"/>
      <c r="IUF62" s="26"/>
      <c r="IUG62" s="26"/>
      <c r="IUH62" s="26"/>
      <c r="IUI62" s="26"/>
      <c r="IUJ62" s="26"/>
      <c r="IUK62" s="26"/>
      <c r="IUL62" s="26"/>
      <c r="IUM62" s="26"/>
      <c r="IUN62" s="26"/>
      <c r="IUO62" s="26"/>
      <c r="IUP62" s="26"/>
      <c r="IUQ62" s="26"/>
      <c r="IUR62" s="26"/>
      <c r="IUS62" s="26"/>
      <c r="IUT62" s="26"/>
      <c r="IUU62" s="26"/>
      <c r="IUV62" s="26"/>
      <c r="IUW62" s="26"/>
      <c r="IUX62" s="26"/>
      <c r="IUY62" s="26"/>
      <c r="IUZ62" s="26"/>
      <c r="IVA62" s="26"/>
      <c r="IVB62" s="26"/>
      <c r="IVC62" s="26"/>
      <c r="IVD62" s="26"/>
      <c r="IVE62" s="26"/>
      <c r="IVF62" s="26"/>
      <c r="IVG62" s="26"/>
      <c r="IVH62" s="26"/>
      <c r="IVI62" s="26"/>
      <c r="IVJ62" s="26"/>
      <c r="IVK62" s="26"/>
      <c r="IVL62" s="26"/>
      <c r="IVM62" s="26"/>
      <c r="IVN62" s="26"/>
      <c r="IVO62" s="26"/>
      <c r="IVP62" s="26"/>
      <c r="IVQ62" s="26"/>
      <c r="IVR62" s="26"/>
      <c r="IVS62" s="26"/>
      <c r="IVT62" s="26"/>
      <c r="IVU62" s="26"/>
      <c r="IVV62" s="26"/>
      <c r="IVW62" s="26"/>
      <c r="IVX62" s="26"/>
      <c r="IVY62" s="26"/>
      <c r="IVZ62" s="26"/>
      <c r="IWA62" s="26"/>
      <c r="IWB62" s="26"/>
      <c r="IWC62" s="26"/>
      <c r="IWD62" s="26"/>
      <c r="IWE62" s="26"/>
      <c r="IWF62" s="26"/>
      <c r="IWG62" s="26"/>
      <c r="IWH62" s="26"/>
      <c r="IWI62" s="26"/>
      <c r="IWJ62" s="26"/>
      <c r="IWK62" s="26"/>
      <c r="IWL62" s="26"/>
      <c r="IWM62" s="26"/>
      <c r="IWN62" s="26"/>
      <c r="IWO62" s="26"/>
      <c r="IWP62" s="26"/>
      <c r="IWQ62" s="26"/>
      <c r="IWR62" s="26"/>
      <c r="IWS62" s="26"/>
      <c r="IWT62" s="26"/>
      <c r="IWU62" s="26"/>
      <c r="IWV62" s="26"/>
      <c r="IWW62" s="26"/>
      <c r="IWX62" s="26"/>
      <c r="IWY62" s="26"/>
      <c r="IWZ62" s="26"/>
      <c r="IXA62" s="26"/>
      <c r="IXB62" s="26"/>
      <c r="IXC62" s="26"/>
      <c r="IXD62" s="26"/>
      <c r="IXE62" s="26"/>
      <c r="IXF62" s="26"/>
      <c r="IXG62" s="26"/>
      <c r="IXH62" s="26"/>
      <c r="IXI62" s="26"/>
      <c r="IXJ62" s="26"/>
      <c r="IXK62" s="26"/>
      <c r="IXL62" s="26"/>
      <c r="IXM62" s="26"/>
      <c r="IXN62" s="26"/>
      <c r="IXO62" s="26"/>
      <c r="IXP62" s="26"/>
      <c r="IXQ62" s="26"/>
      <c r="IXR62" s="26"/>
      <c r="IXS62" s="26"/>
      <c r="IXT62" s="26"/>
      <c r="IXU62" s="26"/>
      <c r="IXV62" s="26"/>
      <c r="IXW62" s="26"/>
      <c r="IXX62" s="26"/>
      <c r="IXY62" s="26"/>
      <c r="IXZ62" s="26"/>
      <c r="IYA62" s="26"/>
      <c r="IYB62" s="26"/>
      <c r="IYC62" s="26"/>
      <c r="IYD62" s="26"/>
      <c r="IYE62" s="26"/>
      <c r="IYF62" s="26"/>
      <c r="IYG62" s="26"/>
      <c r="IYH62" s="26"/>
      <c r="IYI62" s="26"/>
      <c r="IYJ62" s="26"/>
      <c r="IYK62" s="26"/>
      <c r="IYL62" s="26"/>
      <c r="IYM62" s="26"/>
      <c r="IYN62" s="26"/>
      <c r="IYO62" s="26"/>
      <c r="IYP62" s="26"/>
      <c r="IYQ62" s="26"/>
      <c r="IYR62" s="26"/>
      <c r="IYS62" s="26"/>
      <c r="IYT62" s="26"/>
      <c r="IYU62" s="26"/>
      <c r="IYV62" s="26"/>
      <c r="IYW62" s="26"/>
      <c r="IYX62" s="26"/>
      <c r="IYY62" s="26"/>
      <c r="IYZ62" s="26"/>
      <c r="IZA62" s="26"/>
      <c r="IZB62" s="26"/>
      <c r="IZC62" s="26"/>
      <c r="IZD62" s="26"/>
      <c r="IZE62" s="26"/>
      <c r="IZF62" s="26"/>
      <c r="IZG62" s="26"/>
      <c r="IZH62" s="26"/>
      <c r="IZI62" s="26"/>
      <c r="IZJ62" s="26"/>
      <c r="IZK62" s="26"/>
      <c r="IZL62" s="26"/>
      <c r="IZM62" s="26"/>
      <c r="IZN62" s="26"/>
      <c r="IZO62" s="26"/>
      <c r="IZP62" s="26"/>
      <c r="IZQ62" s="26"/>
      <c r="IZR62" s="26"/>
      <c r="IZS62" s="26"/>
      <c r="IZT62" s="26"/>
      <c r="IZU62" s="26"/>
      <c r="IZV62" s="26"/>
      <c r="IZW62" s="26"/>
      <c r="IZX62" s="26"/>
      <c r="IZY62" s="26"/>
      <c r="IZZ62" s="26"/>
      <c r="JAA62" s="26"/>
      <c r="JAB62" s="26"/>
      <c r="JAC62" s="26"/>
      <c r="JAD62" s="26"/>
      <c r="JAE62" s="26"/>
      <c r="JAF62" s="26"/>
      <c r="JAG62" s="26"/>
      <c r="JAH62" s="26"/>
      <c r="JAI62" s="26"/>
      <c r="JAJ62" s="26"/>
      <c r="JAK62" s="26"/>
      <c r="JAL62" s="26"/>
      <c r="JAM62" s="26"/>
      <c r="JAN62" s="26"/>
      <c r="JAO62" s="26"/>
      <c r="JAP62" s="26"/>
      <c r="JAQ62" s="26"/>
      <c r="JAR62" s="26"/>
      <c r="JAS62" s="26"/>
      <c r="JAT62" s="26"/>
      <c r="JAU62" s="26"/>
      <c r="JAV62" s="26"/>
      <c r="JAW62" s="26"/>
      <c r="JAX62" s="26"/>
      <c r="JAY62" s="26"/>
      <c r="JAZ62" s="26"/>
      <c r="JBA62" s="26"/>
      <c r="JBB62" s="26"/>
      <c r="JBC62" s="26"/>
      <c r="JBD62" s="26"/>
      <c r="JBE62" s="26"/>
      <c r="JBF62" s="26"/>
      <c r="JBG62" s="26"/>
      <c r="JBH62" s="26"/>
      <c r="JBI62" s="26"/>
      <c r="JBJ62" s="26"/>
      <c r="JBK62" s="26"/>
      <c r="JBL62" s="26"/>
      <c r="JBM62" s="26"/>
      <c r="JBN62" s="26"/>
      <c r="JBO62" s="26"/>
      <c r="JBP62" s="26"/>
      <c r="JBQ62" s="26"/>
      <c r="JBR62" s="26"/>
      <c r="JBS62" s="26"/>
      <c r="JBT62" s="26"/>
      <c r="JBU62" s="26"/>
      <c r="JBV62" s="26"/>
      <c r="JBW62" s="26"/>
      <c r="JBX62" s="26"/>
      <c r="JBY62" s="26"/>
      <c r="JBZ62" s="26"/>
      <c r="JCA62" s="26"/>
      <c r="JCB62" s="26"/>
      <c r="JCC62" s="26"/>
      <c r="JCD62" s="26"/>
      <c r="JCE62" s="26"/>
      <c r="JCF62" s="26"/>
      <c r="JCG62" s="26"/>
      <c r="JCH62" s="26"/>
      <c r="JCI62" s="26"/>
      <c r="JCJ62" s="26"/>
      <c r="JCK62" s="26"/>
      <c r="JCL62" s="26"/>
      <c r="JCM62" s="26"/>
      <c r="JCN62" s="26"/>
      <c r="JCO62" s="26"/>
      <c r="JCP62" s="26"/>
      <c r="JCQ62" s="26"/>
      <c r="JCR62" s="26"/>
      <c r="JCS62" s="26"/>
      <c r="JCT62" s="26"/>
      <c r="JCU62" s="26"/>
      <c r="JCV62" s="26"/>
      <c r="JCW62" s="26"/>
      <c r="JCX62" s="26"/>
      <c r="JCY62" s="26"/>
      <c r="JCZ62" s="26"/>
      <c r="JDA62" s="26"/>
      <c r="JDB62" s="26"/>
      <c r="JDC62" s="26"/>
      <c r="JDD62" s="26"/>
      <c r="JDE62" s="26"/>
      <c r="JDF62" s="26"/>
      <c r="JDG62" s="26"/>
      <c r="JDH62" s="26"/>
      <c r="JDI62" s="26"/>
      <c r="JDJ62" s="26"/>
      <c r="JDK62" s="26"/>
      <c r="JDL62" s="26"/>
      <c r="JDM62" s="26"/>
      <c r="JDN62" s="26"/>
      <c r="JDO62" s="26"/>
      <c r="JDP62" s="26"/>
      <c r="JDQ62" s="26"/>
      <c r="JDR62" s="26"/>
      <c r="JDS62" s="26"/>
      <c r="JDT62" s="26"/>
      <c r="JDU62" s="26"/>
      <c r="JDV62" s="26"/>
      <c r="JDW62" s="26"/>
      <c r="JDX62" s="26"/>
      <c r="JDY62" s="26"/>
      <c r="JDZ62" s="26"/>
      <c r="JEA62" s="26"/>
      <c r="JEB62" s="26"/>
      <c r="JEC62" s="26"/>
      <c r="JED62" s="26"/>
      <c r="JEE62" s="26"/>
      <c r="JEF62" s="26"/>
      <c r="JEG62" s="26"/>
      <c r="JEH62" s="26"/>
      <c r="JEI62" s="26"/>
      <c r="JEJ62" s="26"/>
      <c r="JEK62" s="26"/>
      <c r="JEL62" s="26"/>
      <c r="JEM62" s="26"/>
      <c r="JEN62" s="26"/>
      <c r="JEO62" s="26"/>
      <c r="JEP62" s="26"/>
      <c r="JEQ62" s="26"/>
      <c r="JER62" s="26"/>
      <c r="JES62" s="26"/>
      <c r="JET62" s="26"/>
      <c r="JEU62" s="26"/>
      <c r="JEV62" s="26"/>
      <c r="JEW62" s="26"/>
      <c r="JEX62" s="26"/>
      <c r="JEY62" s="26"/>
      <c r="JEZ62" s="26"/>
      <c r="JFA62" s="26"/>
      <c r="JFB62" s="26"/>
      <c r="JFC62" s="26"/>
      <c r="JFD62" s="26"/>
      <c r="JFE62" s="26"/>
      <c r="JFF62" s="26"/>
      <c r="JFG62" s="26"/>
      <c r="JFH62" s="26"/>
      <c r="JFI62" s="26"/>
      <c r="JFJ62" s="26"/>
      <c r="JFK62" s="26"/>
      <c r="JFL62" s="26"/>
      <c r="JFM62" s="26"/>
      <c r="JFN62" s="26"/>
      <c r="JFO62" s="26"/>
      <c r="JFP62" s="26"/>
      <c r="JFQ62" s="26"/>
      <c r="JFR62" s="26"/>
      <c r="JFS62" s="26"/>
      <c r="JFT62" s="26"/>
      <c r="JFU62" s="26"/>
      <c r="JFV62" s="26"/>
      <c r="JFW62" s="26"/>
      <c r="JFX62" s="26"/>
      <c r="JFY62" s="26"/>
      <c r="JFZ62" s="26"/>
      <c r="JGA62" s="26"/>
      <c r="JGB62" s="26"/>
      <c r="JGC62" s="26"/>
      <c r="JGD62" s="26"/>
      <c r="JGE62" s="26"/>
      <c r="JGF62" s="26"/>
      <c r="JGG62" s="26"/>
      <c r="JGH62" s="26"/>
      <c r="JGI62" s="26"/>
      <c r="JGJ62" s="26"/>
      <c r="JGK62" s="26"/>
      <c r="JGL62" s="26"/>
      <c r="JGM62" s="26"/>
      <c r="JGN62" s="26"/>
      <c r="JGO62" s="26"/>
      <c r="JGP62" s="26"/>
      <c r="JGQ62" s="26"/>
      <c r="JGR62" s="26"/>
      <c r="JGS62" s="26"/>
      <c r="JGT62" s="26"/>
      <c r="JGU62" s="26"/>
      <c r="JGV62" s="26"/>
      <c r="JGW62" s="26"/>
      <c r="JGX62" s="26"/>
      <c r="JGY62" s="26"/>
      <c r="JGZ62" s="26"/>
      <c r="JHA62" s="26"/>
      <c r="JHB62" s="26"/>
      <c r="JHC62" s="26"/>
      <c r="JHD62" s="26"/>
      <c r="JHE62" s="26"/>
      <c r="JHF62" s="26"/>
      <c r="JHG62" s="26"/>
      <c r="JHH62" s="26"/>
      <c r="JHI62" s="26"/>
      <c r="JHJ62" s="26"/>
      <c r="JHK62" s="26"/>
      <c r="JHL62" s="26"/>
      <c r="JHM62" s="26"/>
      <c r="JHN62" s="26"/>
      <c r="JHO62" s="26"/>
      <c r="JHP62" s="26"/>
      <c r="JHQ62" s="26"/>
      <c r="JHR62" s="26"/>
      <c r="JHS62" s="26"/>
      <c r="JHT62" s="26"/>
      <c r="JHU62" s="26"/>
      <c r="JHV62" s="26"/>
      <c r="JHW62" s="26"/>
      <c r="JHX62" s="26"/>
      <c r="JHY62" s="26"/>
      <c r="JHZ62" s="26"/>
      <c r="JIA62" s="26"/>
      <c r="JIB62" s="26"/>
      <c r="JIC62" s="26"/>
      <c r="JID62" s="26"/>
      <c r="JIE62" s="26"/>
      <c r="JIF62" s="26"/>
      <c r="JIG62" s="26"/>
      <c r="JIH62" s="26"/>
      <c r="JII62" s="26"/>
      <c r="JIJ62" s="26"/>
      <c r="JIK62" s="26"/>
      <c r="JIL62" s="26"/>
      <c r="JIM62" s="26"/>
      <c r="JIN62" s="26"/>
      <c r="JIO62" s="26"/>
      <c r="JIP62" s="26"/>
      <c r="JIQ62" s="26"/>
      <c r="JIR62" s="26"/>
      <c r="JIS62" s="26"/>
      <c r="JIT62" s="26"/>
      <c r="JIU62" s="26"/>
      <c r="JIV62" s="26"/>
      <c r="JIW62" s="26"/>
      <c r="JIX62" s="26"/>
      <c r="JIY62" s="26"/>
      <c r="JIZ62" s="26"/>
      <c r="JJA62" s="26"/>
      <c r="JJB62" s="26"/>
      <c r="JJC62" s="26"/>
      <c r="JJD62" s="26"/>
      <c r="JJE62" s="26"/>
      <c r="JJF62" s="26"/>
      <c r="JJG62" s="26"/>
      <c r="JJH62" s="26"/>
      <c r="JJI62" s="26"/>
      <c r="JJJ62" s="26"/>
      <c r="JJK62" s="26"/>
      <c r="JJL62" s="26"/>
      <c r="JJM62" s="26"/>
      <c r="JJN62" s="26"/>
      <c r="JJO62" s="26"/>
      <c r="JJP62" s="26"/>
      <c r="JJQ62" s="26"/>
      <c r="JJR62" s="26"/>
      <c r="JJS62" s="26"/>
      <c r="JJT62" s="26"/>
      <c r="JJU62" s="26"/>
      <c r="JJV62" s="26"/>
      <c r="JJW62" s="26"/>
      <c r="JJX62" s="26"/>
      <c r="JJY62" s="26"/>
      <c r="JJZ62" s="26"/>
      <c r="JKA62" s="26"/>
      <c r="JKB62" s="26"/>
      <c r="JKC62" s="26"/>
      <c r="JKD62" s="26"/>
      <c r="JKE62" s="26"/>
      <c r="JKF62" s="26"/>
      <c r="JKG62" s="26"/>
      <c r="JKH62" s="26"/>
      <c r="JKI62" s="26"/>
      <c r="JKJ62" s="26"/>
      <c r="JKK62" s="26"/>
      <c r="JKL62" s="26"/>
      <c r="JKM62" s="26"/>
      <c r="JKN62" s="26"/>
      <c r="JKO62" s="26"/>
      <c r="JKP62" s="26"/>
      <c r="JKQ62" s="26"/>
      <c r="JKR62" s="26"/>
      <c r="JKS62" s="26"/>
      <c r="JKT62" s="26"/>
      <c r="JKU62" s="26"/>
      <c r="JKV62" s="26"/>
      <c r="JKW62" s="26"/>
      <c r="JKX62" s="26"/>
      <c r="JKY62" s="26"/>
      <c r="JKZ62" s="26"/>
      <c r="JLA62" s="26"/>
      <c r="JLB62" s="26"/>
      <c r="JLC62" s="26"/>
      <c r="JLD62" s="26"/>
      <c r="JLE62" s="26"/>
      <c r="JLF62" s="26"/>
      <c r="JLG62" s="26"/>
      <c r="JLH62" s="26"/>
      <c r="JLI62" s="26"/>
      <c r="JLJ62" s="26"/>
      <c r="JLK62" s="26"/>
      <c r="JLL62" s="26"/>
      <c r="JLM62" s="26"/>
      <c r="JLN62" s="26"/>
      <c r="JLO62" s="26"/>
      <c r="JLP62" s="26"/>
      <c r="JLQ62" s="26"/>
      <c r="JLR62" s="26"/>
      <c r="JLS62" s="26"/>
      <c r="JLT62" s="26"/>
      <c r="JLU62" s="26"/>
      <c r="JLV62" s="26"/>
      <c r="JLW62" s="26"/>
      <c r="JLX62" s="26"/>
      <c r="JLY62" s="26"/>
      <c r="JLZ62" s="26"/>
      <c r="JMA62" s="26"/>
      <c r="JMB62" s="26"/>
      <c r="JMC62" s="26"/>
      <c r="JMD62" s="26"/>
      <c r="JME62" s="26"/>
      <c r="JMF62" s="26"/>
      <c r="JMG62" s="26"/>
      <c r="JMH62" s="26"/>
      <c r="JMI62" s="26"/>
      <c r="JMJ62" s="26"/>
      <c r="JMK62" s="26"/>
      <c r="JML62" s="26"/>
      <c r="JMM62" s="26"/>
      <c r="JMN62" s="26"/>
      <c r="JMO62" s="26"/>
      <c r="JMP62" s="26"/>
      <c r="JMQ62" s="26"/>
      <c r="JMR62" s="26"/>
      <c r="JMS62" s="26"/>
      <c r="JMT62" s="26"/>
      <c r="JMU62" s="26"/>
      <c r="JMV62" s="26"/>
      <c r="JMW62" s="26"/>
      <c r="JMX62" s="26"/>
      <c r="JMY62" s="26"/>
      <c r="JMZ62" s="26"/>
      <c r="JNA62" s="26"/>
      <c r="JNB62" s="26"/>
      <c r="JNC62" s="26"/>
      <c r="JND62" s="26"/>
      <c r="JNE62" s="26"/>
      <c r="JNF62" s="26"/>
      <c r="JNG62" s="26"/>
      <c r="JNH62" s="26"/>
      <c r="JNI62" s="26"/>
      <c r="JNJ62" s="26"/>
      <c r="JNK62" s="26"/>
      <c r="JNL62" s="26"/>
      <c r="JNM62" s="26"/>
      <c r="JNN62" s="26"/>
      <c r="JNO62" s="26"/>
      <c r="JNP62" s="26"/>
      <c r="JNQ62" s="26"/>
      <c r="JNR62" s="26"/>
      <c r="JNS62" s="26"/>
      <c r="JNT62" s="26"/>
      <c r="JNU62" s="26"/>
      <c r="JNV62" s="26"/>
      <c r="JNW62" s="26"/>
      <c r="JNX62" s="26"/>
      <c r="JNY62" s="26"/>
      <c r="JNZ62" s="26"/>
      <c r="JOA62" s="26"/>
      <c r="JOB62" s="26"/>
      <c r="JOC62" s="26"/>
      <c r="JOD62" s="26"/>
      <c r="JOE62" s="26"/>
      <c r="JOF62" s="26"/>
      <c r="JOG62" s="26"/>
      <c r="JOH62" s="26"/>
      <c r="JOI62" s="26"/>
      <c r="JOJ62" s="26"/>
      <c r="JOK62" s="26"/>
      <c r="JOL62" s="26"/>
      <c r="JOM62" s="26"/>
      <c r="JON62" s="26"/>
      <c r="JOO62" s="26"/>
      <c r="JOP62" s="26"/>
      <c r="JOQ62" s="26"/>
      <c r="JOR62" s="26"/>
      <c r="JOS62" s="26"/>
      <c r="JOT62" s="26"/>
      <c r="JOU62" s="26"/>
      <c r="JOV62" s="26"/>
      <c r="JOW62" s="26"/>
      <c r="JOX62" s="26"/>
      <c r="JOY62" s="26"/>
      <c r="JOZ62" s="26"/>
      <c r="JPA62" s="26"/>
      <c r="JPB62" s="26"/>
      <c r="JPC62" s="26"/>
      <c r="JPD62" s="26"/>
      <c r="JPE62" s="26"/>
      <c r="JPF62" s="26"/>
      <c r="JPG62" s="26"/>
      <c r="JPH62" s="26"/>
      <c r="JPI62" s="26"/>
      <c r="JPJ62" s="26"/>
      <c r="JPK62" s="26"/>
      <c r="JPL62" s="26"/>
      <c r="JPM62" s="26"/>
      <c r="JPN62" s="26"/>
      <c r="JPO62" s="26"/>
      <c r="JPP62" s="26"/>
      <c r="JPQ62" s="26"/>
      <c r="JPR62" s="26"/>
      <c r="JPS62" s="26"/>
      <c r="JPT62" s="26"/>
      <c r="JPU62" s="26"/>
      <c r="JPV62" s="26"/>
      <c r="JPW62" s="26"/>
      <c r="JPX62" s="26"/>
      <c r="JPY62" s="26"/>
      <c r="JPZ62" s="26"/>
      <c r="JQA62" s="26"/>
      <c r="JQB62" s="26"/>
      <c r="JQC62" s="26"/>
      <c r="JQD62" s="26"/>
      <c r="JQE62" s="26"/>
      <c r="JQF62" s="26"/>
      <c r="JQG62" s="26"/>
      <c r="JQH62" s="26"/>
      <c r="JQI62" s="26"/>
      <c r="JQJ62" s="26"/>
      <c r="JQK62" s="26"/>
      <c r="JQL62" s="26"/>
      <c r="JQM62" s="26"/>
      <c r="JQN62" s="26"/>
      <c r="JQO62" s="26"/>
      <c r="JQP62" s="26"/>
      <c r="JQQ62" s="26"/>
      <c r="JQR62" s="26"/>
      <c r="JQS62" s="26"/>
      <c r="JQT62" s="26"/>
      <c r="JQU62" s="26"/>
      <c r="JQV62" s="26"/>
      <c r="JQW62" s="26"/>
      <c r="JQX62" s="26"/>
      <c r="JQY62" s="26"/>
      <c r="JQZ62" s="26"/>
      <c r="JRA62" s="26"/>
      <c r="JRB62" s="26"/>
      <c r="JRC62" s="26"/>
      <c r="JRD62" s="26"/>
      <c r="JRE62" s="26"/>
      <c r="JRF62" s="26"/>
      <c r="JRG62" s="26"/>
      <c r="JRH62" s="26"/>
      <c r="JRI62" s="26"/>
      <c r="JRJ62" s="26"/>
      <c r="JRK62" s="26"/>
      <c r="JRL62" s="26"/>
      <c r="JRM62" s="26"/>
      <c r="JRN62" s="26"/>
      <c r="JRO62" s="26"/>
      <c r="JRP62" s="26"/>
      <c r="JRQ62" s="26"/>
      <c r="JRR62" s="26"/>
      <c r="JRS62" s="26"/>
      <c r="JRT62" s="26"/>
      <c r="JRU62" s="26"/>
      <c r="JRV62" s="26"/>
      <c r="JRW62" s="26"/>
      <c r="JRX62" s="26"/>
      <c r="JRY62" s="26"/>
      <c r="JRZ62" s="26"/>
      <c r="JSA62" s="26"/>
      <c r="JSB62" s="26"/>
      <c r="JSC62" s="26"/>
      <c r="JSD62" s="26"/>
      <c r="JSE62" s="26"/>
      <c r="JSF62" s="26"/>
      <c r="JSG62" s="26"/>
      <c r="JSH62" s="26"/>
      <c r="JSI62" s="26"/>
      <c r="JSJ62" s="26"/>
      <c r="JSK62" s="26"/>
      <c r="JSL62" s="26"/>
      <c r="JSM62" s="26"/>
      <c r="JSN62" s="26"/>
      <c r="JSO62" s="26"/>
      <c r="JSP62" s="26"/>
      <c r="JSQ62" s="26"/>
      <c r="JSR62" s="26"/>
      <c r="JSS62" s="26"/>
      <c r="JST62" s="26"/>
      <c r="JSU62" s="26"/>
      <c r="JSV62" s="26"/>
      <c r="JSW62" s="26"/>
      <c r="JSX62" s="26"/>
      <c r="JSY62" s="26"/>
      <c r="JSZ62" s="26"/>
      <c r="JTA62" s="26"/>
      <c r="JTB62" s="26"/>
      <c r="JTC62" s="26"/>
      <c r="JTD62" s="26"/>
      <c r="JTE62" s="26"/>
      <c r="JTF62" s="26"/>
      <c r="JTG62" s="26"/>
      <c r="JTH62" s="26"/>
      <c r="JTI62" s="26"/>
      <c r="JTJ62" s="26"/>
      <c r="JTK62" s="26"/>
      <c r="JTL62" s="26"/>
      <c r="JTM62" s="26"/>
      <c r="JTN62" s="26"/>
      <c r="JTO62" s="26"/>
      <c r="JTP62" s="26"/>
      <c r="JTQ62" s="26"/>
      <c r="JTR62" s="26"/>
      <c r="JTS62" s="26"/>
      <c r="JTT62" s="26"/>
      <c r="JTU62" s="26"/>
      <c r="JTV62" s="26"/>
      <c r="JTW62" s="26"/>
      <c r="JTX62" s="26"/>
      <c r="JTY62" s="26"/>
      <c r="JTZ62" s="26"/>
      <c r="JUA62" s="26"/>
      <c r="JUB62" s="26"/>
      <c r="JUC62" s="26"/>
      <c r="JUD62" s="26"/>
      <c r="JUE62" s="26"/>
      <c r="JUF62" s="26"/>
      <c r="JUG62" s="26"/>
      <c r="JUH62" s="26"/>
      <c r="JUI62" s="26"/>
      <c r="JUJ62" s="26"/>
      <c r="JUK62" s="26"/>
      <c r="JUL62" s="26"/>
      <c r="JUM62" s="26"/>
      <c r="JUN62" s="26"/>
      <c r="JUO62" s="26"/>
      <c r="JUP62" s="26"/>
      <c r="JUQ62" s="26"/>
      <c r="JUR62" s="26"/>
      <c r="JUS62" s="26"/>
      <c r="JUT62" s="26"/>
      <c r="JUU62" s="26"/>
      <c r="JUV62" s="26"/>
      <c r="JUW62" s="26"/>
      <c r="JUX62" s="26"/>
      <c r="JUY62" s="26"/>
      <c r="JUZ62" s="26"/>
      <c r="JVA62" s="26"/>
      <c r="JVB62" s="26"/>
      <c r="JVC62" s="26"/>
      <c r="JVD62" s="26"/>
      <c r="JVE62" s="26"/>
      <c r="JVF62" s="26"/>
      <c r="JVG62" s="26"/>
      <c r="JVH62" s="26"/>
      <c r="JVI62" s="26"/>
      <c r="JVJ62" s="26"/>
      <c r="JVK62" s="26"/>
      <c r="JVL62" s="26"/>
      <c r="JVM62" s="26"/>
      <c r="JVN62" s="26"/>
      <c r="JVO62" s="26"/>
      <c r="JVP62" s="26"/>
      <c r="JVQ62" s="26"/>
      <c r="JVR62" s="26"/>
      <c r="JVS62" s="26"/>
      <c r="JVT62" s="26"/>
      <c r="JVU62" s="26"/>
      <c r="JVV62" s="26"/>
      <c r="JVW62" s="26"/>
      <c r="JVX62" s="26"/>
      <c r="JVY62" s="26"/>
      <c r="JVZ62" s="26"/>
      <c r="JWA62" s="26"/>
      <c r="JWB62" s="26"/>
      <c r="JWC62" s="26"/>
      <c r="JWD62" s="26"/>
      <c r="JWE62" s="26"/>
      <c r="JWF62" s="26"/>
      <c r="JWG62" s="26"/>
      <c r="JWH62" s="26"/>
      <c r="JWI62" s="26"/>
      <c r="JWJ62" s="26"/>
      <c r="JWK62" s="26"/>
      <c r="JWL62" s="26"/>
      <c r="JWM62" s="26"/>
      <c r="JWN62" s="26"/>
      <c r="JWO62" s="26"/>
      <c r="JWP62" s="26"/>
      <c r="JWQ62" s="26"/>
      <c r="JWR62" s="26"/>
      <c r="JWS62" s="26"/>
      <c r="JWT62" s="26"/>
      <c r="JWU62" s="26"/>
      <c r="JWV62" s="26"/>
      <c r="JWW62" s="26"/>
      <c r="JWX62" s="26"/>
      <c r="JWY62" s="26"/>
      <c r="JWZ62" s="26"/>
      <c r="JXA62" s="26"/>
      <c r="JXB62" s="26"/>
      <c r="JXC62" s="26"/>
      <c r="JXD62" s="26"/>
      <c r="JXE62" s="26"/>
      <c r="JXF62" s="26"/>
      <c r="JXG62" s="26"/>
      <c r="JXH62" s="26"/>
      <c r="JXI62" s="26"/>
      <c r="JXJ62" s="26"/>
      <c r="JXK62" s="26"/>
      <c r="JXL62" s="26"/>
      <c r="JXM62" s="26"/>
      <c r="JXN62" s="26"/>
      <c r="JXO62" s="26"/>
      <c r="JXP62" s="26"/>
      <c r="JXQ62" s="26"/>
      <c r="JXR62" s="26"/>
      <c r="JXS62" s="26"/>
      <c r="JXT62" s="26"/>
      <c r="JXU62" s="26"/>
      <c r="JXV62" s="26"/>
      <c r="JXW62" s="26"/>
      <c r="JXX62" s="26"/>
      <c r="JXY62" s="26"/>
      <c r="JXZ62" s="26"/>
      <c r="JYA62" s="26"/>
      <c r="JYB62" s="26"/>
      <c r="JYC62" s="26"/>
      <c r="JYD62" s="26"/>
      <c r="JYE62" s="26"/>
      <c r="JYF62" s="26"/>
      <c r="JYG62" s="26"/>
      <c r="JYH62" s="26"/>
      <c r="JYI62" s="26"/>
      <c r="JYJ62" s="26"/>
      <c r="JYK62" s="26"/>
      <c r="JYL62" s="26"/>
      <c r="JYM62" s="26"/>
      <c r="JYN62" s="26"/>
      <c r="JYO62" s="26"/>
      <c r="JYP62" s="26"/>
      <c r="JYQ62" s="26"/>
      <c r="JYR62" s="26"/>
      <c r="JYS62" s="26"/>
      <c r="JYT62" s="26"/>
      <c r="JYU62" s="26"/>
      <c r="JYV62" s="26"/>
      <c r="JYW62" s="26"/>
      <c r="JYX62" s="26"/>
      <c r="JYY62" s="26"/>
      <c r="JYZ62" s="26"/>
      <c r="JZA62" s="26"/>
      <c r="JZB62" s="26"/>
      <c r="JZC62" s="26"/>
      <c r="JZD62" s="26"/>
      <c r="JZE62" s="26"/>
      <c r="JZF62" s="26"/>
      <c r="JZG62" s="26"/>
      <c r="JZH62" s="26"/>
      <c r="JZI62" s="26"/>
      <c r="JZJ62" s="26"/>
      <c r="JZK62" s="26"/>
      <c r="JZL62" s="26"/>
      <c r="JZM62" s="26"/>
      <c r="JZN62" s="26"/>
      <c r="JZO62" s="26"/>
      <c r="JZP62" s="26"/>
      <c r="JZQ62" s="26"/>
      <c r="JZR62" s="26"/>
      <c r="JZS62" s="26"/>
      <c r="JZT62" s="26"/>
      <c r="JZU62" s="26"/>
      <c r="JZV62" s="26"/>
      <c r="JZW62" s="26"/>
      <c r="JZX62" s="26"/>
      <c r="JZY62" s="26"/>
      <c r="JZZ62" s="26"/>
      <c r="KAA62" s="26"/>
      <c r="KAB62" s="26"/>
      <c r="KAC62" s="26"/>
      <c r="KAD62" s="26"/>
      <c r="KAE62" s="26"/>
      <c r="KAF62" s="26"/>
      <c r="KAG62" s="26"/>
      <c r="KAH62" s="26"/>
      <c r="KAI62" s="26"/>
      <c r="KAJ62" s="26"/>
      <c r="KAK62" s="26"/>
      <c r="KAL62" s="26"/>
      <c r="KAM62" s="26"/>
      <c r="KAN62" s="26"/>
      <c r="KAO62" s="26"/>
      <c r="KAP62" s="26"/>
      <c r="KAQ62" s="26"/>
      <c r="KAR62" s="26"/>
      <c r="KAS62" s="26"/>
      <c r="KAT62" s="26"/>
      <c r="KAU62" s="26"/>
      <c r="KAV62" s="26"/>
      <c r="KAW62" s="26"/>
      <c r="KAX62" s="26"/>
      <c r="KAY62" s="26"/>
      <c r="KAZ62" s="26"/>
      <c r="KBA62" s="26"/>
      <c r="KBB62" s="26"/>
      <c r="KBC62" s="26"/>
      <c r="KBD62" s="26"/>
      <c r="KBE62" s="26"/>
      <c r="KBF62" s="26"/>
      <c r="KBG62" s="26"/>
      <c r="KBH62" s="26"/>
      <c r="KBI62" s="26"/>
      <c r="KBJ62" s="26"/>
      <c r="KBK62" s="26"/>
      <c r="KBL62" s="26"/>
      <c r="KBM62" s="26"/>
      <c r="KBN62" s="26"/>
      <c r="KBO62" s="26"/>
      <c r="KBP62" s="26"/>
      <c r="KBQ62" s="26"/>
      <c r="KBR62" s="26"/>
      <c r="KBS62" s="26"/>
      <c r="KBT62" s="26"/>
      <c r="KBU62" s="26"/>
      <c r="KBV62" s="26"/>
      <c r="KBW62" s="26"/>
      <c r="KBX62" s="26"/>
      <c r="KBY62" s="26"/>
      <c r="KBZ62" s="26"/>
      <c r="KCA62" s="26"/>
      <c r="KCB62" s="26"/>
      <c r="KCC62" s="26"/>
      <c r="KCD62" s="26"/>
      <c r="KCE62" s="26"/>
      <c r="KCF62" s="26"/>
      <c r="KCG62" s="26"/>
      <c r="KCH62" s="26"/>
      <c r="KCI62" s="26"/>
      <c r="KCJ62" s="26"/>
      <c r="KCK62" s="26"/>
      <c r="KCL62" s="26"/>
      <c r="KCM62" s="26"/>
      <c r="KCN62" s="26"/>
      <c r="KCO62" s="26"/>
      <c r="KCP62" s="26"/>
      <c r="KCQ62" s="26"/>
      <c r="KCR62" s="26"/>
      <c r="KCS62" s="26"/>
      <c r="KCT62" s="26"/>
      <c r="KCU62" s="26"/>
      <c r="KCV62" s="26"/>
      <c r="KCW62" s="26"/>
      <c r="KCX62" s="26"/>
      <c r="KCY62" s="26"/>
      <c r="KCZ62" s="26"/>
      <c r="KDA62" s="26"/>
      <c r="KDB62" s="26"/>
      <c r="KDC62" s="26"/>
      <c r="KDD62" s="26"/>
      <c r="KDE62" s="26"/>
      <c r="KDF62" s="26"/>
      <c r="KDG62" s="26"/>
      <c r="KDH62" s="26"/>
      <c r="KDI62" s="26"/>
      <c r="KDJ62" s="26"/>
      <c r="KDK62" s="26"/>
      <c r="KDL62" s="26"/>
      <c r="KDM62" s="26"/>
      <c r="KDN62" s="26"/>
      <c r="KDO62" s="26"/>
      <c r="KDP62" s="26"/>
      <c r="KDQ62" s="26"/>
      <c r="KDR62" s="26"/>
      <c r="KDS62" s="26"/>
      <c r="KDT62" s="26"/>
      <c r="KDU62" s="26"/>
      <c r="KDV62" s="26"/>
      <c r="KDW62" s="26"/>
      <c r="KDX62" s="26"/>
      <c r="KDY62" s="26"/>
      <c r="KDZ62" s="26"/>
      <c r="KEA62" s="26"/>
      <c r="KEB62" s="26"/>
      <c r="KEC62" s="26"/>
      <c r="KED62" s="26"/>
      <c r="KEE62" s="26"/>
      <c r="KEF62" s="26"/>
      <c r="KEG62" s="26"/>
      <c r="KEH62" s="26"/>
      <c r="KEI62" s="26"/>
      <c r="KEJ62" s="26"/>
      <c r="KEK62" s="26"/>
      <c r="KEL62" s="26"/>
      <c r="KEM62" s="26"/>
      <c r="KEN62" s="26"/>
      <c r="KEO62" s="26"/>
      <c r="KEP62" s="26"/>
      <c r="KEQ62" s="26"/>
      <c r="KER62" s="26"/>
      <c r="KES62" s="26"/>
      <c r="KET62" s="26"/>
      <c r="KEU62" s="26"/>
      <c r="KEV62" s="26"/>
      <c r="KEW62" s="26"/>
      <c r="KEX62" s="26"/>
      <c r="KEY62" s="26"/>
      <c r="KEZ62" s="26"/>
      <c r="KFA62" s="26"/>
      <c r="KFB62" s="26"/>
      <c r="KFC62" s="26"/>
      <c r="KFD62" s="26"/>
      <c r="KFE62" s="26"/>
      <c r="KFF62" s="26"/>
      <c r="KFG62" s="26"/>
      <c r="KFH62" s="26"/>
      <c r="KFI62" s="26"/>
      <c r="KFJ62" s="26"/>
      <c r="KFK62" s="26"/>
      <c r="KFL62" s="26"/>
      <c r="KFM62" s="26"/>
      <c r="KFN62" s="26"/>
      <c r="KFO62" s="26"/>
      <c r="KFP62" s="26"/>
      <c r="KFQ62" s="26"/>
      <c r="KFR62" s="26"/>
      <c r="KFS62" s="26"/>
      <c r="KFT62" s="26"/>
      <c r="KFU62" s="26"/>
      <c r="KFV62" s="26"/>
      <c r="KFW62" s="26"/>
      <c r="KFX62" s="26"/>
      <c r="KFY62" s="26"/>
      <c r="KFZ62" s="26"/>
      <c r="KGA62" s="26"/>
      <c r="KGB62" s="26"/>
      <c r="KGC62" s="26"/>
      <c r="KGD62" s="26"/>
      <c r="KGE62" s="26"/>
      <c r="KGF62" s="26"/>
      <c r="KGG62" s="26"/>
      <c r="KGH62" s="26"/>
      <c r="KGI62" s="26"/>
      <c r="KGJ62" s="26"/>
      <c r="KGK62" s="26"/>
      <c r="KGL62" s="26"/>
      <c r="KGM62" s="26"/>
      <c r="KGN62" s="26"/>
      <c r="KGO62" s="26"/>
      <c r="KGP62" s="26"/>
      <c r="KGQ62" s="26"/>
      <c r="KGR62" s="26"/>
      <c r="KGS62" s="26"/>
      <c r="KGT62" s="26"/>
      <c r="KGU62" s="26"/>
      <c r="KGV62" s="26"/>
      <c r="KGW62" s="26"/>
      <c r="KGX62" s="26"/>
      <c r="KGY62" s="26"/>
      <c r="KGZ62" s="26"/>
      <c r="KHA62" s="26"/>
      <c r="KHB62" s="26"/>
      <c r="KHC62" s="26"/>
      <c r="KHD62" s="26"/>
      <c r="KHE62" s="26"/>
      <c r="KHF62" s="26"/>
      <c r="KHG62" s="26"/>
      <c r="KHH62" s="26"/>
      <c r="KHI62" s="26"/>
      <c r="KHJ62" s="26"/>
      <c r="KHK62" s="26"/>
      <c r="KHL62" s="26"/>
      <c r="KHM62" s="26"/>
      <c r="KHN62" s="26"/>
      <c r="KHO62" s="26"/>
      <c r="KHP62" s="26"/>
      <c r="KHQ62" s="26"/>
      <c r="KHR62" s="26"/>
      <c r="KHS62" s="26"/>
      <c r="KHT62" s="26"/>
      <c r="KHU62" s="26"/>
      <c r="KHV62" s="26"/>
      <c r="KHW62" s="26"/>
      <c r="KHX62" s="26"/>
      <c r="KHY62" s="26"/>
      <c r="KHZ62" s="26"/>
      <c r="KIA62" s="26"/>
      <c r="KIB62" s="26"/>
      <c r="KIC62" s="26"/>
      <c r="KID62" s="26"/>
      <c r="KIE62" s="26"/>
      <c r="KIF62" s="26"/>
      <c r="KIG62" s="26"/>
      <c r="KIH62" s="26"/>
      <c r="KII62" s="26"/>
      <c r="KIJ62" s="26"/>
      <c r="KIK62" s="26"/>
      <c r="KIL62" s="26"/>
      <c r="KIM62" s="26"/>
      <c r="KIN62" s="26"/>
      <c r="KIO62" s="26"/>
      <c r="KIP62" s="26"/>
      <c r="KIQ62" s="26"/>
      <c r="KIR62" s="26"/>
      <c r="KIS62" s="26"/>
      <c r="KIT62" s="26"/>
      <c r="KIU62" s="26"/>
      <c r="KIV62" s="26"/>
      <c r="KIW62" s="26"/>
      <c r="KIX62" s="26"/>
      <c r="KIY62" s="26"/>
      <c r="KIZ62" s="26"/>
      <c r="KJA62" s="26"/>
      <c r="KJB62" s="26"/>
      <c r="KJC62" s="26"/>
      <c r="KJD62" s="26"/>
      <c r="KJE62" s="26"/>
      <c r="KJF62" s="26"/>
      <c r="KJG62" s="26"/>
      <c r="KJH62" s="26"/>
      <c r="KJI62" s="26"/>
      <c r="KJJ62" s="26"/>
      <c r="KJK62" s="26"/>
      <c r="KJL62" s="26"/>
      <c r="KJM62" s="26"/>
      <c r="KJN62" s="26"/>
      <c r="KJO62" s="26"/>
      <c r="KJP62" s="26"/>
      <c r="KJQ62" s="26"/>
      <c r="KJR62" s="26"/>
      <c r="KJS62" s="26"/>
      <c r="KJT62" s="26"/>
      <c r="KJU62" s="26"/>
      <c r="KJV62" s="26"/>
      <c r="KJW62" s="26"/>
      <c r="KJX62" s="26"/>
      <c r="KJY62" s="26"/>
      <c r="KJZ62" s="26"/>
      <c r="KKA62" s="26"/>
      <c r="KKB62" s="26"/>
      <c r="KKC62" s="26"/>
      <c r="KKD62" s="26"/>
      <c r="KKE62" s="26"/>
      <c r="KKF62" s="26"/>
      <c r="KKG62" s="26"/>
      <c r="KKH62" s="26"/>
      <c r="KKI62" s="26"/>
      <c r="KKJ62" s="26"/>
      <c r="KKK62" s="26"/>
      <c r="KKL62" s="26"/>
      <c r="KKM62" s="26"/>
      <c r="KKN62" s="26"/>
      <c r="KKO62" s="26"/>
      <c r="KKP62" s="26"/>
      <c r="KKQ62" s="26"/>
      <c r="KKR62" s="26"/>
      <c r="KKS62" s="26"/>
      <c r="KKT62" s="26"/>
      <c r="KKU62" s="26"/>
      <c r="KKV62" s="26"/>
      <c r="KKW62" s="26"/>
      <c r="KKX62" s="26"/>
      <c r="KKY62" s="26"/>
      <c r="KKZ62" s="26"/>
      <c r="KLA62" s="26"/>
      <c r="KLB62" s="26"/>
      <c r="KLC62" s="26"/>
      <c r="KLD62" s="26"/>
      <c r="KLE62" s="26"/>
      <c r="KLF62" s="26"/>
      <c r="KLG62" s="26"/>
      <c r="KLH62" s="26"/>
      <c r="KLI62" s="26"/>
      <c r="KLJ62" s="26"/>
      <c r="KLK62" s="26"/>
      <c r="KLL62" s="26"/>
      <c r="KLM62" s="26"/>
      <c r="KLN62" s="26"/>
      <c r="KLO62" s="26"/>
      <c r="KLP62" s="26"/>
      <c r="KLQ62" s="26"/>
      <c r="KLR62" s="26"/>
      <c r="KLS62" s="26"/>
      <c r="KLT62" s="26"/>
      <c r="KLU62" s="26"/>
      <c r="KLV62" s="26"/>
      <c r="KLW62" s="26"/>
      <c r="KLX62" s="26"/>
      <c r="KLY62" s="26"/>
      <c r="KLZ62" s="26"/>
      <c r="KMA62" s="26"/>
      <c r="KMB62" s="26"/>
      <c r="KMC62" s="26"/>
      <c r="KMD62" s="26"/>
      <c r="KME62" s="26"/>
      <c r="KMF62" s="26"/>
      <c r="KMG62" s="26"/>
      <c r="KMH62" s="26"/>
      <c r="KMI62" s="26"/>
      <c r="KMJ62" s="26"/>
      <c r="KMK62" s="26"/>
      <c r="KML62" s="26"/>
      <c r="KMM62" s="26"/>
      <c r="KMN62" s="26"/>
      <c r="KMO62" s="26"/>
      <c r="KMP62" s="26"/>
      <c r="KMQ62" s="26"/>
      <c r="KMR62" s="26"/>
      <c r="KMS62" s="26"/>
      <c r="KMT62" s="26"/>
      <c r="KMU62" s="26"/>
      <c r="KMV62" s="26"/>
      <c r="KMW62" s="26"/>
      <c r="KMX62" s="26"/>
      <c r="KMY62" s="26"/>
      <c r="KMZ62" s="26"/>
      <c r="KNA62" s="26"/>
      <c r="KNB62" s="26"/>
      <c r="KNC62" s="26"/>
      <c r="KND62" s="26"/>
      <c r="KNE62" s="26"/>
      <c r="KNF62" s="26"/>
      <c r="KNG62" s="26"/>
      <c r="KNH62" s="26"/>
      <c r="KNI62" s="26"/>
      <c r="KNJ62" s="26"/>
      <c r="KNK62" s="26"/>
      <c r="KNL62" s="26"/>
      <c r="KNM62" s="26"/>
      <c r="KNN62" s="26"/>
      <c r="KNO62" s="26"/>
      <c r="KNP62" s="26"/>
      <c r="KNQ62" s="26"/>
      <c r="KNR62" s="26"/>
      <c r="KNS62" s="26"/>
      <c r="KNT62" s="26"/>
      <c r="KNU62" s="26"/>
      <c r="KNV62" s="26"/>
      <c r="KNW62" s="26"/>
      <c r="KNX62" s="26"/>
      <c r="KNY62" s="26"/>
      <c r="KNZ62" s="26"/>
      <c r="KOA62" s="26"/>
      <c r="KOB62" s="26"/>
      <c r="KOC62" s="26"/>
      <c r="KOD62" s="26"/>
      <c r="KOE62" s="26"/>
      <c r="KOF62" s="26"/>
      <c r="KOG62" s="26"/>
      <c r="KOH62" s="26"/>
      <c r="KOI62" s="26"/>
      <c r="KOJ62" s="26"/>
      <c r="KOK62" s="26"/>
      <c r="KOL62" s="26"/>
      <c r="KOM62" s="26"/>
      <c r="KON62" s="26"/>
      <c r="KOO62" s="26"/>
      <c r="KOP62" s="26"/>
      <c r="KOQ62" s="26"/>
      <c r="KOR62" s="26"/>
      <c r="KOS62" s="26"/>
      <c r="KOT62" s="26"/>
      <c r="KOU62" s="26"/>
      <c r="KOV62" s="26"/>
      <c r="KOW62" s="26"/>
      <c r="KOX62" s="26"/>
      <c r="KOY62" s="26"/>
      <c r="KOZ62" s="26"/>
      <c r="KPA62" s="26"/>
      <c r="KPB62" s="26"/>
      <c r="KPC62" s="26"/>
      <c r="KPD62" s="26"/>
      <c r="KPE62" s="26"/>
      <c r="KPF62" s="26"/>
      <c r="KPG62" s="26"/>
      <c r="KPH62" s="26"/>
      <c r="KPI62" s="26"/>
      <c r="KPJ62" s="26"/>
      <c r="KPK62" s="26"/>
      <c r="KPL62" s="26"/>
      <c r="KPM62" s="26"/>
      <c r="KPN62" s="26"/>
      <c r="KPO62" s="26"/>
      <c r="KPP62" s="26"/>
      <c r="KPQ62" s="26"/>
      <c r="KPR62" s="26"/>
      <c r="KPS62" s="26"/>
      <c r="KPT62" s="26"/>
      <c r="KPU62" s="26"/>
      <c r="KPV62" s="26"/>
      <c r="KPW62" s="26"/>
      <c r="KPX62" s="26"/>
      <c r="KPY62" s="26"/>
      <c r="KPZ62" s="26"/>
      <c r="KQA62" s="26"/>
      <c r="KQB62" s="26"/>
      <c r="KQC62" s="26"/>
      <c r="KQD62" s="26"/>
      <c r="KQE62" s="26"/>
      <c r="KQF62" s="26"/>
      <c r="KQG62" s="26"/>
      <c r="KQH62" s="26"/>
      <c r="KQI62" s="26"/>
      <c r="KQJ62" s="26"/>
      <c r="KQK62" s="26"/>
      <c r="KQL62" s="26"/>
      <c r="KQM62" s="26"/>
      <c r="KQN62" s="26"/>
      <c r="KQO62" s="26"/>
      <c r="KQP62" s="26"/>
      <c r="KQQ62" s="26"/>
      <c r="KQR62" s="26"/>
      <c r="KQS62" s="26"/>
      <c r="KQT62" s="26"/>
      <c r="KQU62" s="26"/>
      <c r="KQV62" s="26"/>
      <c r="KQW62" s="26"/>
      <c r="KQX62" s="26"/>
      <c r="KQY62" s="26"/>
      <c r="KQZ62" s="26"/>
      <c r="KRA62" s="26"/>
      <c r="KRB62" s="26"/>
      <c r="KRC62" s="26"/>
      <c r="KRD62" s="26"/>
      <c r="KRE62" s="26"/>
      <c r="KRF62" s="26"/>
      <c r="KRG62" s="26"/>
      <c r="KRH62" s="26"/>
      <c r="KRI62" s="26"/>
      <c r="KRJ62" s="26"/>
      <c r="KRK62" s="26"/>
      <c r="KRL62" s="26"/>
      <c r="KRM62" s="26"/>
      <c r="KRN62" s="26"/>
      <c r="KRO62" s="26"/>
      <c r="KRP62" s="26"/>
      <c r="KRQ62" s="26"/>
      <c r="KRR62" s="26"/>
      <c r="KRS62" s="26"/>
      <c r="KRT62" s="26"/>
      <c r="KRU62" s="26"/>
      <c r="KRV62" s="26"/>
      <c r="KRW62" s="26"/>
      <c r="KRX62" s="26"/>
      <c r="KRY62" s="26"/>
      <c r="KRZ62" s="26"/>
      <c r="KSA62" s="26"/>
      <c r="KSB62" s="26"/>
      <c r="KSC62" s="26"/>
      <c r="KSD62" s="26"/>
      <c r="KSE62" s="26"/>
      <c r="KSF62" s="26"/>
      <c r="KSG62" s="26"/>
      <c r="KSH62" s="26"/>
      <c r="KSI62" s="26"/>
      <c r="KSJ62" s="26"/>
      <c r="KSK62" s="26"/>
      <c r="KSL62" s="26"/>
      <c r="KSM62" s="26"/>
      <c r="KSN62" s="26"/>
      <c r="KSO62" s="26"/>
      <c r="KSP62" s="26"/>
      <c r="KSQ62" s="26"/>
      <c r="KSR62" s="26"/>
      <c r="KSS62" s="26"/>
      <c r="KST62" s="26"/>
      <c r="KSU62" s="26"/>
      <c r="KSV62" s="26"/>
      <c r="KSW62" s="26"/>
      <c r="KSX62" s="26"/>
      <c r="KSY62" s="26"/>
      <c r="KSZ62" s="26"/>
      <c r="KTA62" s="26"/>
      <c r="KTB62" s="26"/>
      <c r="KTC62" s="26"/>
      <c r="KTD62" s="26"/>
      <c r="KTE62" s="26"/>
      <c r="KTF62" s="26"/>
      <c r="KTG62" s="26"/>
      <c r="KTH62" s="26"/>
      <c r="KTI62" s="26"/>
      <c r="KTJ62" s="26"/>
      <c r="KTK62" s="26"/>
      <c r="KTL62" s="26"/>
      <c r="KTM62" s="26"/>
      <c r="KTN62" s="26"/>
      <c r="KTO62" s="26"/>
      <c r="KTP62" s="26"/>
      <c r="KTQ62" s="26"/>
      <c r="KTR62" s="26"/>
      <c r="KTS62" s="26"/>
      <c r="KTT62" s="26"/>
      <c r="KTU62" s="26"/>
      <c r="KTV62" s="26"/>
      <c r="KTW62" s="26"/>
      <c r="KTX62" s="26"/>
      <c r="KTY62" s="26"/>
      <c r="KTZ62" s="26"/>
      <c r="KUA62" s="26"/>
      <c r="KUB62" s="26"/>
      <c r="KUC62" s="26"/>
      <c r="KUD62" s="26"/>
      <c r="KUE62" s="26"/>
      <c r="KUF62" s="26"/>
      <c r="KUG62" s="26"/>
      <c r="KUH62" s="26"/>
      <c r="KUI62" s="26"/>
      <c r="KUJ62" s="26"/>
      <c r="KUK62" s="26"/>
      <c r="KUL62" s="26"/>
      <c r="KUM62" s="26"/>
      <c r="KUN62" s="26"/>
      <c r="KUO62" s="26"/>
      <c r="KUP62" s="26"/>
      <c r="KUQ62" s="26"/>
      <c r="KUR62" s="26"/>
      <c r="KUS62" s="26"/>
      <c r="KUT62" s="26"/>
      <c r="KUU62" s="26"/>
      <c r="KUV62" s="26"/>
      <c r="KUW62" s="26"/>
      <c r="KUX62" s="26"/>
      <c r="KUY62" s="26"/>
      <c r="KUZ62" s="26"/>
      <c r="KVA62" s="26"/>
      <c r="KVB62" s="26"/>
      <c r="KVC62" s="26"/>
      <c r="KVD62" s="26"/>
      <c r="KVE62" s="26"/>
      <c r="KVF62" s="26"/>
      <c r="KVG62" s="26"/>
      <c r="KVH62" s="26"/>
      <c r="KVI62" s="26"/>
      <c r="KVJ62" s="26"/>
      <c r="KVK62" s="26"/>
      <c r="KVL62" s="26"/>
      <c r="KVM62" s="26"/>
      <c r="KVN62" s="26"/>
      <c r="KVO62" s="26"/>
      <c r="KVP62" s="26"/>
      <c r="KVQ62" s="26"/>
      <c r="KVR62" s="26"/>
      <c r="KVS62" s="26"/>
      <c r="KVT62" s="26"/>
      <c r="KVU62" s="26"/>
      <c r="KVV62" s="26"/>
      <c r="KVW62" s="26"/>
      <c r="KVX62" s="26"/>
      <c r="KVY62" s="26"/>
      <c r="KVZ62" s="26"/>
      <c r="KWA62" s="26"/>
      <c r="KWB62" s="26"/>
      <c r="KWC62" s="26"/>
      <c r="KWD62" s="26"/>
      <c r="KWE62" s="26"/>
      <c r="KWF62" s="26"/>
      <c r="KWG62" s="26"/>
      <c r="KWH62" s="26"/>
      <c r="KWI62" s="26"/>
      <c r="KWJ62" s="26"/>
      <c r="KWK62" s="26"/>
      <c r="KWL62" s="26"/>
      <c r="KWM62" s="26"/>
      <c r="KWN62" s="26"/>
      <c r="KWO62" s="26"/>
      <c r="KWP62" s="26"/>
      <c r="KWQ62" s="26"/>
      <c r="KWR62" s="26"/>
      <c r="KWS62" s="26"/>
      <c r="KWT62" s="26"/>
      <c r="KWU62" s="26"/>
      <c r="KWV62" s="26"/>
      <c r="KWW62" s="26"/>
      <c r="KWX62" s="26"/>
      <c r="KWY62" s="26"/>
      <c r="KWZ62" s="26"/>
      <c r="KXA62" s="26"/>
      <c r="KXB62" s="26"/>
      <c r="KXC62" s="26"/>
      <c r="KXD62" s="26"/>
      <c r="KXE62" s="26"/>
      <c r="KXF62" s="26"/>
      <c r="KXG62" s="26"/>
      <c r="KXH62" s="26"/>
      <c r="KXI62" s="26"/>
      <c r="KXJ62" s="26"/>
      <c r="KXK62" s="26"/>
      <c r="KXL62" s="26"/>
      <c r="KXM62" s="26"/>
      <c r="KXN62" s="26"/>
      <c r="KXO62" s="26"/>
      <c r="KXP62" s="26"/>
      <c r="KXQ62" s="26"/>
      <c r="KXR62" s="26"/>
      <c r="KXS62" s="26"/>
      <c r="KXT62" s="26"/>
      <c r="KXU62" s="26"/>
      <c r="KXV62" s="26"/>
      <c r="KXW62" s="26"/>
      <c r="KXX62" s="26"/>
      <c r="KXY62" s="26"/>
      <c r="KXZ62" s="26"/>
      <c r="KYA62" s="26"/>
      <c r="KYB62" s="26"/>
      <c r="KYC62" s="26"/>
      <c r="KYD62" s="26"/>
      <c r="KYE62" s="26"/>
      <c r="KYF62" s="26"/>
      <c r="KYG62" s="26"/>
      <c r="KYH62" s="26"/>
      <c r="KYI62" s="26"/>
      <c r="KYJ62" s="26"/>
      <c r="KYK62" s="26"/>
      <c r="KYL62" s="26"/>
      <c r="KYM62" s="26"/>
      <c r="KYN62" s="26"/>
      <c r="KYO62" s="26"/>
      <c r="KYP62" s="26"/>
      <c r="KYQ62" s="26"/>
      <c r="KYR62" s="26"/>
      <c r="KYS62" s="26"/>
      <c r="KYT62" s="26"/>
      <c r="KYU62" s="26"/>
      <c r="KYV62" s="26"/>
      <c r="KYW62" s="26"/>
      <c r="KYX62" s="26"/>
      <c r="KYY62" s="26"/>
      <c r="KYZ62" s="26"/>
      <c r="KZA62" s="26"/>
      <c r="KZB62" s="26"/>
      <c r="KZC62" s="26"/>
      <c r="KZD62" s="26"/>
      <c r="KZE62" s="26"/>
      <c r="KZF62" s="26"/>
      <c r="KZG62" s="26"/>
      <c r="KZH62" s="26"/>
      <c r="KZI62" s="26"/>
      <c r="KZJ62" s="26"/>
      <c r="KZK62" s="26"/>
      <c r="KZL62" s="26"/>
      <c r="KZM62" s="26"/>
      <c r="KZN62" s="26"/>
      <c r="KZO62" s="26"/>
      <c r="KZP62" s="26"/>
      <c r="KZQ62" s="26"/>
      <c r="KZR62" s="26"/>
      <c r="KZS62" s="26"/>
      <c r="KZT62" s="26"/>
      <c r="KZU62" s="26"/>
      <c r="KZV62" s="26"/>
      <c r="KZW62" s="26"/>
      <c r="KZX62" s="26"/>
      <c r="KZY62" s="26"/>
      <c r="KZZ62" s="26"/>
      <c r="LAA62" s="26"/>
      <c r="LAB62" s="26"/>
      <c r="LAC62" s="26"/>
      <c r="LAD62" s="26"/>
      <c r="LAE62" s="26"/>
      <c r="LAF62" s="26"/>
      <c r="LAG62" s="26"/>
      <c r="LAH62" s="26"/>
      <c r="LAI62" s="26"/>
      <c r="LAJ62" s="26"/>
      <c r="LAK62" s="26"/>
      <c r="LAL62" s="26"/>
      <c r="LAM62" s="26"/>
      <c r="LAN62" s="26"/>
      <c r="LAO62" s="26"/>
      <c r="LAP62" s="26"/>
      <c r="LAQ62" s="26"/>
      <c r="LAR62" s="26"/>
      <c r="LAS62" s="26"/>
      <c r="LAT62" s="26"/>
      <c r="LAU62" s="26"/>
      <c r="LAV62" s="26"/>
      <c r="LAW62" s="26"/>
      <c r="LAX62" s="26"/>
      <c r="LAY62" s="26"/>
      <c r="LAZ62" s="26"/>
      <c r="LBA62" s="26"/>
      <c r="LBB62" s="26"/>
      <c r="LBC62" s="26"/>
      <c r="LBD62" s="26"/>
      <c r="LBE62" s="26"/>
      <c r="LBF62" s="26"/>
      <c r="LBG62" s="26"/>
      <c r="LBH62" s="26"/>
      <c r="LBI62" s="26"/>
      <c r="LBJ62" s="26"/>
      <c r="LBK62" s="26"/>
      <c r="LBL62" s="26"/>
      <c r="LBM62" s="26"/>
      <c r="LBN62" s="26"/>
      <c r="LBO62" s="26"/>
      <c r="LBP62" s="26"/>
      <c r="LBQ62" s="26"/>
      <c r="LBR62" s="26"/>
      <c r="LBS62" s="26"/>
      <c r="LBT62" s="26"/>
      <c r="LBU62" s="26"/>
      <c r="LBV62" s="26"/>
      <c r="LBW62" s="26"/>
      <c r="LBX62" s="26"/>
      <c r="LBY62" s="26"/>
      <c r="LBZ62" s="26"/>
      <c r="LCA62" s="26"/>
      <c r="LCB62" s="26"/>
      <c r="LCC62" s="26"/>
      <c r="LCD62" s="26"/>
      <c r="LCE62" s="26"/>
      <c r="LCF62" s="26"/>
      <c r="LCG62" s="26"/>
      <c r="LCH62" s="26"/>
      <c r="LCI62" s="26"/>
      <c r="LCJ62" s="26"/>
      <c r="LCK62" s="26"/>
      <c r="LCL62" s="26"/>
      <c r="LCM62" s="26"/>
      <c r="LCN62" s="26"/>
      <c r="LCO62" s="26"/>
      <c r="LCP62" s="26"/>
      <c r="LCQ62" s="26"/>
      <c r="LCR62" s="26"/>
      <c r="LCS62" s="26"/>
      <c r="LCT62" s="26"/>
      <c r="LCU62" s="26"/>
      <c r="LCV62" s="26"/>
      <c r="LCW62" s="26"/>
      <c r="LCX62" s="26"/>
      <c r="LCY62" s="26"/>
      <c r="LCZ62" s="26"/>
      <c r="LDA62" s="26"/>
      <c r="LDB62" s="26"/>
      <c r="LDC62" s="26"/>
      <c r="LDD62" s="26"/>
      <c r="LDE62" s="26"/>
      <c r="LDF62" s="26"/>
      <c r="LDG62" s="26"/>
      <c r="LDH62" s="26"/>
      <c r="LDI62" s="26"/>
      <c r="LDJ62" s="26"/>
      <c r="LDK62" s="26"/>
      <c r="LDL62" s="26"/>
      <c r="LDM62" s="26"/>
      <c r="LDN62" s="26"/>
      <c r="LDO62" s="26"/>
      <c r="LDP62" s="26"/>
      <c r="LDQ62" s="26"/>
      <c r="LDR62" s="26"/>
      <c r="LDS62" s="26"/>
      <c r="LDT62" s="26"/>
      <c r="LDU62" s="26"/>
      <c r="LDV62" s="26"/>
      <c r="LDW62" s="26"/>
      <c r="LDX62" s="26"/>
      <c r="LDY62" s="26"/>
      <c r="LDZ62" s="26"/>
      <c r="LEA62" s="26"/>
      <c r="LEB62" s="26"/>
      <c r="LEC62" s="26"/>
      <c r="LED62" s="26"/>
      <c r="LEE62" s="26"/>
      <c r="LEF62" s="26"/>
      <c r="LEG62" s="26"/>
      <c r="LEH62" s="26"/>
      <c r="LEI62" s="26"/>
      <c r="LEJ62" s="26"/>
      <c r="LEK62" s="26"/>
      <c r="LEL62" s="26"/>
      <c r="LEM62" s="26"/>
      <c r="LEN62" s="26"/>
      <c r="LEO62" s="26"/>
      <c r="LEP62" s="26"/>
      <c r="LEQ62" s="26"/>
      <c r="LER62" s="26"/>
      <c r="LES62" s="26"/>
      <c r="LET62" s="26"/>
      <c r="LEU62" s="26"/>
      <c r="LEV62" s="26"/>
      <c r="LEW62" s="26"/>
      <c r="LEX62" s="26"/>
      <c r="LEY62" s="26"/>
      <c r="LEZ62" s="26"/>
      <c r="LFA62" s="26"/>
      <c r="LFB62" s="26"/>
      <c r="LFC62" s="26"/>
      <c r="LFD62" s="26"/>
      <c r="LFE62" s="26"/>
      <c r="LFF62" s="26"/>
      <c r="LFG62" s="26"/>
      <c r="LFH62" s="26"/>
      <c r="LFI62" s="26"/>
      <c r="LFJ62" s="26"/>
      <c r="LFK62" s="26"/>
      <c r="LFL62" s="26"/>
      <c r="LFM62" s="26"/>
      <c r="LFN62" s="26"/>
      <c r="LFO62" s="26"/>
      <c r="LFP62" s="26"/>
      <c r="LFQ62" s="26"/>
      <c r="LFR62" s="26"/>
      <c r="LFS62" s="26"/>
      <c r="LFT62" s="26"/>
      <c r="LFU62" s="26"/>
      <c r="LFV62" s="26"/>
      <c r="LFW62" s="26"/>
      <c r="LFX62" s="26"/>
      <c r="LFY62" s="26"/>
      <c r="LFZ62" s="26"/>
      <c r="LGA62" s="26"/>
      <c r="LGB62" s="26"/>
      <c r="LGC62" s="26"/>
      <c r="LGD62" s="26"/>
      <c r="LGE62" s="26"/>
      <c r="LGF62" s="26"/>
      <c r="LGG62" s="26"/>
      <c r="LGH62" s="26"/>
      <c r="LGI62" s="26"/>
      <c r="LGJ62" s="26"/>
      <c r="LGK62" s="26"/>
      <c r="LGL62" s="26"/>
      <c r="LGM62" s="26"/>
      <c r="LGN62" s="26"/>
      <c r="LGO62" s="26"/>
      <c r="LGP62" s="26"/>
      <c r="LGQ62" s="26"/>
      <c r="LGR62" s="26"/>
      <c r="LGS62" s="26"/>
      <c r="LGT62" s="26"/>
      <c r="LGU62" s="26"/>
      <c r="LGV62" s="26"/>
      <c r="LGW62" s="26"/>
      <c r="LGX62" s="26"/>
      <c r="LGY62" s="26"/>
      <c r="LGZ62" s="26"/>
      <c r="LHA62" s="26"/>
      <c r="LHB62" s="26"/>
      <c r="LHC62" s="26"/>
      <c r="LHD62" s="26"/>
      <c r="LHE62" s="26"/>
      <c r="LHF62" s="26"/>
      <c r="LHG62" s="26"/>
      <c r="LHH62" s="26"/>
      <c r="LHI62" s="26"/>
      <c r="LHJ62" s="26"/>
      <c r="LHK62" s="26"/>
      <c r="LHL62" s="26"/>
      <c r="LHM62" s="26"/>
      <c r="LHN62" s="26"/>
      <c r="LHO62" s="26"/>
      <c r="LHP62" s="26"/>
      <c r="LHQ62" s="26"/>
      <c r="LHR62" s="26"/>
      <c r="LHS62" s="26"/>
      <c r="LHT62" s="26"/>
      <c r="LHU62" s="26"/>
      <c r="LHV62" s="26"/>
      <c r="LHW62" s="26"/>
      <c r="LHX62" s="26"/>
      <c r="LHY62" s="26"/>
      <c r="LHZ62" s="26"/>
      <c r="LIA62" s="26"/>
      <c r="LIB62" s="26"/>
      <c r="LIC62" s="26"/>
      <c r="LID62" s="26"/>
      <c r="LIE62" s="26"/>
      <c r="LIF62" s="26"/>
      <c r="LIG62" s="26"/>
      <c r="LIH62" s="26"/>
      <c r="LII62" s="26"/>
      <c r="LIJ62" s="26"/>
      <c r="LIK62" s="26"/>
      <c r="LIL62" s="26"/>
      <c r="LIM62" s="26"/>
      <c r="LIN62" s="26"/>
      <c r="LIO62" s="26"/>
      <c r="LIP62" s="26"/>
      <c r="LIQ62" s="26"/>
      <c r="LIR62" s="26"/>
      <c r="LIS62" s="26"/>
      <c r="LIT62" s="26"/>
      <c r="LIU62" s="26"/>
      <c r="LIV62" s="26"/>
      <c r="LIW62" s="26"/>
      <c r="LIX62" s="26"/>
      <c r="LIY62" s="26"/>
      <c r="LIZ62" s="26"/>
      <c r="LJA62" s="26"/>
      <c r="LJB62" s="26"/>
      <c r="LJC62" s="26"/>
      <c r="LJD62" s="26"/>
      <c r="LJE62" s="26"/>
      <c r="LJF62" s="26"/>
      <c r="LJG62" s="26"/>
      <c r="LJH62" s="26"/>
      <c r="LJI62" s="26"/>
      <c r="LJJ62" s="26"/>
      <c r="LJK62" s="26"/>
      <c r="LJL62" s="26"/>
      <c r="LJM62" s="26"/>
      <c r="LJN62" s="26"/>
      <c r="LJO62" s="26"/>
      <c r="LJP62" s="26"/>
      <c r="LJQ62" s="26"/>
      <c r="LJR62" s="26"/>
      <c r="LJS62" s="26"/>
      <c r="LJT62" s="26"/>
      <c r="LJU62" s="26"/>
      <c r="LJV62" s="26"/>
      <c r="LJW62" s="26"/>
      <c r="LJX62" s="26"/>
      <c r="LJY62" s="26"/>
      <c r="LJZ62" s="26"/>
      <c r="LKA62" s="26"/>
      <c r="LKB62" s="26"/>
      <c r="LKC62" s="26"/>
      <c r="LKD62" s="26"/>
      <c r="LKE62" s="26"/>
      <c r="LKF62" s="26"/>
      <c r="LKG62" s="26"/>
      <c r="LKH62" s="26"/>
      <c r="LKI62" s="26"/>
      <c r="LKJ62" s="26"/>
      <c r="LKK62" s="26"/>
      <c r="LKL62" s="26"/>
      <c r="LKM62" s="26"/>
      <c r="LKN62" s="26"/>
      <c r="LKO62" s="26"/>
      <c r="LKP62" s="26"/>
      <c r="LKQ62" s="26"/>
      <c r="LKR62" s="26"/>
      <c r="LKS62" s="26"/>
      <c r="LKT62" s="26"/>
      <c r="LKU62" s="26"/>
      <c r="LKV62" s="26"/>
      <c r="LKW62" s="26"/>
      <c r="LKX62" s="26"/>
      <c r="LKY62" s="26"/>
      <c r="LKZ62" s="26"/>
      <c r="LLA62" s="26"/>
      <c r="LLB62" s="26"/>
      <c r="LLC62" s="26"/>
      <c r="LLD62" s="26"/>
      <c r="LLE62" s="26"/>
      <c r="LLF62" s="26"/>
      <c r="LLG62" s="26"/>
      <c r="LLH62" s="26"/>
      <c r="LLI62" s="26"/>
      <c r="LLJ62" s="26"/>
      <c r="LLK62" s="26"/>
      <c r="LLL62" s="26"/>
      <c r="LLM62" s="26"/>
      <c r="LLN62" s="26"/>
      <c r="LLO62" s="26"/>
      <c r="LLP62" s="26"/>
      <c r="LLQ62" s="26"/>
      <c r="LLR62" s="26"/>
      <c r="LLS62" s="26"/>
      <c r="LLT62" s="26"/>
      <c r="LLU62" s="26"/>
      <c r="LLV62" s="26"/>
      <c r="LLW62" s="26"/>
      <c r="LLX62" s="26"/>
      <c r="LLY62" s="26"/>
      <c r="LLZ62" s="26"/>
      <c r="LMA62" s="26"/>
      <c r="LMB62" s="26"/>
      <c r="LMC62" s="26"/>
      <c r="LMD62" s="26"/>
      <c r="LME62" s="26"/>
      <c r="LMF62" s="26"/>
      <c r="LMG62" s="26"/>
      <c r="LMH62" s="26"/>
      <c r="LMI62" s="26"/>
      <c r="LMJ62" s="26"/>
      <c r="LMK62" s="26"/>
      <c r="LML62" s="26"/>
      <c r="LMM62" s="26"/>
      <c r="LMN62" s="26"/>
      <c r="LMO62" s="26"/>
      <c r="LMP62" s="26"/>
      <c r="LMQ62" s="26"/>
      <c r="LMR62" s="26"/>
      <c r="LMS62" s="26"/>
      <c r="LMT62" s="26"/>
      <c r="LMU62" s="26"/>
      <c r="LMV62" s="26"/>
      <c r="LMW62" s="26"/>
      <c r="LMX62" s="26"/>
      <c r="LMY62" s="26"/>
      <c r="LMZ62" s="26"/>
      <c r="LNA62" s="26"/>
      <c r="LNB62" s="26"/>
      <c r="LNC62" s="26"/>
      <c r="LND62" s="26"/>
      <c r="LNE62" s="26"/>
      <c r="LNF62" s="26"/>
      <c r="LNG62" s="26"/>
      <c r="LNH62" s="26"/>
      <c r="LNI62" s="26"/>
      <c r="LNJ62" s="26"/>
      <c r="LNK62" s="26"/>
      <c r="LNL62" s="26"/>
      <c r="LNM62" s="26"/>
      <c r="LNN62" s="26"/>
      <c r="LNO62" s="26"/>
      <c r="LNP62" s="26"/>
      <c r="LNQ62" s="26"/>
      <c r="LNR62" s="26"/>
      <c r="LNS62" s="26"/>
      <c r="LNT62" s="26"/>
      <c r="LNU62" s="26"/>
      <c r="LNV62" s="26"/>
      <c r="LNW62" s="26"/>
      <c r="LNX62" s="26"/>
      <c r="LNY62" s="26"/>
      <c r="LNZ62" s="26"/>
      <c r="LOA62" s="26"/>
      <c r="LOB62" s="26"/>
      <c r="LOC62" s="26"/>
      <c r="LOD62" s="26"/>
      <c r="LOE62" s="26"/>
      <c r="LOF62" s="26"/>
      <c r="LOG62" s="26"/>
      <c r="LOH62" s="26"/>
      <c r="LOI62" s="26"/>
      <c r="LOJ62" s="26"/>
      <c r="LOK62" s="26"/>
      <c r="LOL62" s="26"/>
      <c r="LOM62" s="26"/>
      <c r="LON62" s="26"/>
      <c r="LOO62" s="26"/>
      <c r="LOP62" s="26"/>
      <c r="LOQ62" s="26"/>
      <c r="LOR62" s="26"/>
      <c r="LOS62" s="26"/>
      <c r="LOT62" s="26"/>
      <c r="LOU62" s="26"/>
      <c r="LOV62" s="26"/>
      <c r="LOW62" s="26"/>
      <c r="LOX62" s="26"/>
      <c r="LOY62" s="26"/>
      <c r="LOZ62" s="26"/>
      <c r="LPA62" s="26"/>
      <c r="LPB62" s="26"/>
      <c r="LPC62" s="26"/>
      <c r="LPD62" s="26"/>
      <c r="LPE62" s="26"/>
      <c r="LPF62" s="26"/>
      <c r="LPG62" s="26"/>
      <c r="LPH62" s="26"/>
      <c r="LPI62" s="26"/>
      <c r="LPJ62" s="26"/>
      <c r="LPK62" s="26"/>
      <c r="LPL62" s="26"/>
      <c r="LPM62" s="26"/>
      <c r="LPN62" s="26"/>
      <c r="LPO62" s="26"/>
      <c r="LPP62" s="26"/>
      <c r="LPQ62" s="26"/>
      <c r="LPR62" s="26"/>
      <c r="LPS62" s="26"/>
      <c r="LPT62" s="26"/>
      <c r="LPU62" s="26"/>
      <c r="LPV62" s="26"/>
      <c r="LPW62" s="26"/>
      <c r="LPX62" s="26"/>
      <c r="LPY62" s="26"/>
      <c r="LPZ62" s="26"/>
      <c r="LQA62" s="26"/>
      <c r="LQB62" s="26"/>
      <c r="LQC62" s="26"/>
      <c r="LQD62" s="26"/>
      <c r="LQE62" s="26"/>
      <c r="LQF62" s="26"/>
      <c r="LQG62" s="26"/>
      <c r="LQH62" s="26"/>
      <c r="LQI62" s="26"/>
      <c r="LQJ62" s="26"/>
      <c r="LQK62" s="26"/>
      <c r="LQL62" s="26"/>
      <c r="LQM62" s="26"/>
      <c r="LQN62" s="26"/>
      <c r="LQO62" s="26"/>
      <c r="LQP62" s="26"/>
      <c r="LQQ62" s="26"/>
      <c r="LQR62" s="26"/>
      <c r="LQS62" s="26"/>
      <c r="LQT62" s="26"/>
      <c r="LQU62" s="26"/>
      <c r="LQV62" s="26"/>
      <c r="LQW62" s="26"/>
      <c r="LQX62" s="26"/>
      <c r="LQY62" s="26"/>
      <c r="LQZ62" s="26"/>
      <c r="LRA62" s="26"/>
      <c r="LRB62" s="26"/>
      <c r="LRC62" s="26"/>
      <c r="LRD62" s="26"/>
      <c r="LRE62" s="26"/>
      <c r="LRF62" s="26"/>
      <c r="LRG62" s="26"/>
      <c r="LRH62" s="26"/>
      <c r="LRI62" s="26"/>
      <c r="LRJ62" s="26"/>
      <c r="LRK62" s="26"/>
      <c r="LRL62" s="26"/>
      <c r="LRM62" s="26"/>
      <c r="LRN62" s="26"/>
      <c r="LRO62" s="26"/>
      <c r="LRP62" s="26"/>
      <c r="LRQ62" s="26"/>
      <c r="LRR62" s="26"/>
      <c r="LRS62" s="26"/>
      <c r="LRT62" s="26"/>
      <c r="LRU62" s="26"/>
      <c r="LRV62" s="26"/>
      <c r="LRW62" s="26"/>
      <c r="LRX62" s="26"/>
      <c r="LRY62" s="26"/>
      <c r="LRZ62" s="26"/>
      <c r="LSA62" s="26"/>
      <c r="LSB62" s="26"/>
      <c r="LSC62" s="26"/>
      <c r="LSD62" s="26"/>
      <c r="LSE62" s="26"/>
      <c r="LSF62" s="26"/>
      <c r="LSG62" s="26"/>
      <c r="LSH62" s="26"/>
      <c r="LSI62" s="26"/>
      <c r="LSJ62" s="26"/>
      <c r="LSK62" s="26"/>
      <c r="LSL62" s="26"/>
      <c r="LSM62" s="26"/>
      <c r="LSN62" s="26"/>
      <c r="LSO62" s="26"/>
      <c r="LSP62" s="26"/>
      <c r="LSQ62" s="26"/>
      <c r="LSR62" s="26"/>
      <c r="LSS62" s="26"/>
      <c r="LST62" s="26"/>
      <c r="LSU62" s="26"/>
      <c r="LSV62" s="26"/>
      <c r="LSW62" s="26"/>
      <c r="LSX62" s="26"/>
      <c r="LSY62" s="26"/>
      <c r="LSZ62" s="26"/>
      <c r="LTA62" s="26"/>
      <c r="LTB62" s="26"/>
      <c r="LTC62" s="26"/>
      <c r="LTD62" s="26"/>
      <c r="LTE62" s="26"/>
      <c r="LTF62" s="26"/>
      <c r="LTG62" s="26"/>
      <c r="LTH62" s="26"/>
      <c r="LTI62" s="26"/>
      <c r="LTJ62" s="26"/>
      <c r="LTK62" s="26"/>
      <c r="LTL62" s="26"/>
      <c r="LTM62" s="26"/>
      <c r="LTN62" s="26"/>
      <c r="LTO62" s="26"/>
      <c r="LTP62" s="26"/>
      <c r="LTQ62" s="26"/>
      <c r="LTR62" s="26"/>
      <c r="LTS62" s="26"/>
      <c r="LTT62" s="26"/>
      <c r="LTU62" s="26"/>
      <c r="LTV62" s="26"/>
      <c r="LTW62" s="26"/>
      <c r="LTX62" s="26"/>
      <c r="LTY62" s="26"/>
      <c r="LTZ62" s="26"/>
      <c r="LUA62" s="26"/>
      <c r="LUB62" s="26"/>
      <c r="LUC62" s="26"/>
      <c r="LUD62" s="26"/>
      <c r="LUE62" s="26"/>
      <c r="LUF62" s="26"/>
      <c r="LUG62" s="26"/>
      <c r="LUH62" s="26"/>
      <c r="LUI62" s="26"/>
      <c r="LUJ62" s="26"/>
      <c r="LUK62" s="26"/>
      <c r="LUL62" s="26"/>
      <c r="LUM62" s="26"/>
      <c r="LUN62" s="26"/>
      <c r="LUO62" s="26"/>
      <c r="LUP62" s="26"/>
      <c r="LUQ62" s="26"/>
      <c r="LUR62" s="26"/>
      <c r="LUS62" s="26"/>
      <c r="LUT62" s="26"/>
      <c r="LUU62" s="26"/>
      <c r="LUV62" s="26"/>
      <c r="LUW62" s="26"/>
      <c r="LUX62" s="26"/>
      <c r="LUY62" s="26"/>
      <c r="LUZ62" s="26"/>
      <c r="LVA62" s="26"/>
      <c r="LVB62" s="26"/>
      <c r="LVC62" s="26"/>
      <c r="LVD62" s="26"/>
      <c r="LVE62" s="26"/>
      <c r="LVF62" s="26"/>
      <c r="LVG62" s="26"/>
      <c r="LVH62" s="26"/>
      <c r="LVI62" s="26"/>
      <c r="LVJ62" s="26"/>
      <c r="LVK62" s="26"/>
      <c r="LVL62" s="26"/>
      <c r="LVM62" s="26"/>
      <c r="LVN62" s="26"/>
      <c r="LVO62" s="26"/>
      <c r="LVP62" s="26"/>
      <c r="LVQ62" s="26"/>
      <c r="LVR62" s="26"/>
      <c r="LVS62" s="26"/>
      <c r="LVT62" s="26"/>
      <c r="LVU62" s="26"/>
      <c r="LVV62" s="26"/>
      <c r="LVW62" s="26"/>
      <c r="LVX62" s="26"/>
      <c r="LVY62" s="26"/>
      <c r="LVZ62" s="26"/>
      <c r="LWA62" s="26"/>
      <c r="LWB62" s="26"/>
      <c r="LWC62" s="26"/>
      <c r="LWD62" s="26"/>
      <c r="LWE62" s="26"/>
      <c r="LWF62" s="26"/>
      <c r="LWG62" s="26"/>
      <c r="LWH62" s="26"/>
      <c r="LWI62" s="26"/>
      <c r="LWJ62" s="26"/>
      <c r="LWK62" s="26"/>
      <c r="LWL62" s="26"/>
      <c r="LWM62" s="26"/>
      <c r="LWN62" s="26"/>
      <c r="LWO62" s="26"/>
      <c r="LWP62" s="26"/>
      <c r="LWQ62" s="26"/>
      <c r="LWR62" s="26"/>
      <c r="LWS62" s="26"/>
      <c r="LWT62" s="26"/>
      <c r="LWU62" s="26"/>
      <c r="LWV62" s="26"/>
      <c r="LWW62" s="26"/>
      <c r="LWX62" s="26"/>
      <c r="LWY62" s="26"/>
      <c r="LWZ62" s="26"/>
      <c r="LXA62" s="26"/>
      <c r="LXB62" s="26"/>
      <c r="LXC62" s="26"/>
      <c r="LXD62" s="26"/>
      <c r="LXE62" s="26"/>
      <c r="LXF62" s="26"/>
      <c r="LXG62" s="26"/>
      <c r="LXH62" s="26"/>
      <c r="LXI62" s="26"/>
      <c r="LXJ62" s="26"/>
      <c r="LXK62" s="26"/>
      <c r="LXL62" s="26"/>
      <c r="LXM62" s="26"/>
      <c r="LXN62" s="26"/>
      <c r="LXO62" s="26"/>
      <c r="LXP62" s="26"/>
      <c r="LXQ62" s="26"/>
      <c r="LXR62" s="26"/>
      <c r="LXS62" s="26"/>
      <c r="LXT62" s="26"/>
      <c r="LXU62" s="26"/>
      <c r="LXV62" s="26"/>
      <c r="LXW62" s="26"/>
      <c r="LXX62" s="26"/>
      <c r="LXY62" s="26"/>
      <c r="LXZ62" s="26"/>
      <c r="LYA62" s="26"/>
      <c r="LYB62" s="26"/>
      <c r="LYC62" s="26"/>
      <c r="LYD62" s="26"/>
      <c r="LYE62" s="26"/>
      <c r="LYF62" s="26"/>
      <c r="LYG62" s="26"/>
      <c r="LYH62" s="26"/>
      <c r="LYI62" s="26"/>
      <c r="LYJ62" s="26"/>
      <c r="LYK62" s="26"/>
      <c r="LYL62" s="26"/>
      <c r="LYM62" s="26"/>
      <c r="LYN62" s="26"/>
      <c r="LYO62" s="26"/>
      <c r="LYP62" s="26"/>
      <c r="LYQ62" s="26"/>
      <c r="LYR62" s="26"/>
      <c r="LYS62" s="26"/>
      <c r="LYT62" s="26"/>
      <c r="LYU62" s="26"/>
      <c r="LYV62" s="26"/>
      <c r="LYW62" s="26"/>
      <c r="LYX62" s="26"/>
      <c r="LYY62" s="26"/>
      <c r="LYZ62" s="26"/>
      <c r="LZA62" s="26"/>
      <c r="LZB62" s="26"/>
      <c r="LZC62" s="26"/>
      <c r="LZD62" s="26"/>
      <c r="LZE62" s="26"/>
      <c r="LZF62" s="26"/>
      <c r="LZG62" s="26"/>
      <c r="LZH62" s="26"/>
      <c r="LZI62" s="26"/>
      <c r="LZJ62" s="26"/>
      <c r="LZK62" s="26"/>
      <c r="LZL62" s="26"/>
      <c r="LZM62" s="26"/>
      <c r="LZN62" s="26"/>
      <c r="LZO62" s="26"/>
      <c r="LZP62" s="26"/>
      <c r="LZQ62" s="26"/>
      <c r="LZR62" s="26"/>
      <c r="LZS62" s="26"/>
      <c r="LZT62" s="26"/>
      <c r="LZU62" s="26"/>
      <c r="LZV62" s="26"/>
      <c r="LZW62" s="26"/>
      <c r="LZX62" s="26"/>
      <c r="LZY62" s="26"/>
      <c r="LZZ62" s="26"/>
      <c r="MAA62" s="26"/>
      <c r="MAB62" s="26"/>
      <c r="MAC62" s="26"/>
      <c r="MAD62" s="26"/>
      <c r="MAE62" s="26"/>
      <c r="MAF62" s="26"/>
      <c r="MAG62" s="26"/>
      <c r="MAH62" s="26"/>
      <c r="MAI62" s="26"/>
      <c r="MAJ62" s="26"/>
      <c r="MAK62" s="26"/>
      <c r="MAL62" s="26"/>
      <c r="MAM62" s="26"/>
      <c r="MAN62" s="26"/>
      <c r="MAO62" s="26"/>
      <c r="MAP62" s="26"/>
      <c r="MAQ62" s="26"/>
      <c r="MAR62" s="26"/>
      <c r="MAS62" s="26"/>
      <c r="MAT62" s="26"/>
      <c r="MAU62" s="26"/>
      <c r="MAV62" s="26"/>
      <c r="MAW62" s="26"/>
      <c r="MAX62" s="26"/>
      <c r="MAY62" s="26"/>
      <c r="MAZ62" s="26"/>
      <c r="MBA62" s="26"/>
      <c r="MBB62" s="26"/>
      <c r="MBC62" s="26"/>
      <c r="MBD62" s="26"/>
      <c r="MBE62" s="26"/>
      <c r="MBF62" s="26"/>
      <c r="MBG62" s="26"/>
      <c r="MBH62" s="26"/>
      <c r="MBI62" s="26"/>
      <c r="MBJ62" s="26"/>
      <c r="MBK62" s="26"/>
      <c r="MBL62" s="26"/>
      <c r="MBM62" s="26"/>
      <c r="MBN62" s="26"/>
      <c r="MBO62" s="26"/>
      <c r="MBP62" s="26"/>
      <c r="MBQ62" s="26"/>
      <c r="MBR62" s="26"/>
      <c r="MBS62" s="26"/>
      <c r="MBT62" s="26"/>
      <c r="MBU62" s="26"/>
      <c r="MBV62" s="26"/>
      <c r="MBW62" s="26"/>
      <c r="MBX62" s="26"/>
      <c r="MBY62" s="26"/>
      <c r="MBZ62" s="26"/>
      <c r="MCA62" s="26"/>
      <c r="MCB62" s="26"/>
      <c r="MCC62" s="26"/>
      <c r="MCD62" s="26"/>
      <c r="MCE62" s="26"/>
      <c r="MCF62" s="26"/>
      <c r="MCG62" s="26"/>
      <c r="MCH62" s="26"/>
      <c r="MCI62" s="26"/>
      <c r="MCJ62" s="26"/>
      <c r="MCK62" s="26"/>
      <c r="MCL62" s="26"/>
      <c r="MCM62" s="26"/>
      <c r="MCN62" s="26"/>
      <c r="MCO62" s="26"/>
      <c r="MCP62" s="26"/>
      <c r="MCQ62" s="26"/>
      <c r="MCR62" s="26"/>
      <c r="MCS62" s="26"/>
      <c r="MCT62" s="26"/>
      <c r="MCU62" s="26"/>
      <c r="MCV62" s="26"/>
      <c r="MCW62" s="26"/>
      <c r="MCX62" s="26"/>
      <c r="MCY62" s="26"/>
      <c r="MCZ62" s="26"/>
      <c r="MDA62" s="26"/>
      <c r="MDB62" s="26"/>
      <c r="MDC62" s="26"/>
      <c r="MDD62" s="26"/>
      <c r="MDE62" s="26"/>
      <c r="MDF62" s="26"/>
      <c r="MDG62" s="26"/>
      <c r="MDH62" s="26"/>
      <c r="MDI62" s="26"/>
      <c r="MDJ62" s="26"/>
      <c r="MDK62" s="26"/>
      <c r="MDL62" s="26"/>
      <c r="MDM62" s="26"/>
      <c r="MDN62" s="26"/>
      <c r="MDO62" s="26"/>
      <c r="MDP62" s="26"/>
      <c r="MDQ62" s="26"/>
      <c r="MDR62" s="26"/>
      <c r="MDS62" s="26"/>
      <c r="MDT62" s="26"/>
      <c r="MDU62" s="26"/>
      <c r="MDV62" s="26"/>
      <c r="MDW62" s="26"/>
      <c r="MDX62" s="26"/>
      <c r="MDY62" s="26"/>
      <c r="MDZ62" s="26"/>
      <c r="MEA62" s="26"/>
      <c r="MEB62" s="26"/>
      <c r="MEC62" s="26"/>
      <c r="MED62" s="26"/>
      <c r="MEE62" s="26"/>
      <c r="MEF62" s="26"/>
      <c r="MEG62" s="26"/>
      <c r="MEH62" s="26"/>
      <c r="MEI62" s="26"/>
      <c r="MEJ62" s="26"/>
      <c r="MEK62" s="26"/>
      <c r="MEL62" s="26"/>
      <c r="MEM62" s="26"/>
      <c r="MEN62" s="26"/>
      <c r="MEO62" s="26"/>
      <c r="MEP62" s="26"/>
      <c r="MEQ62" s="26"/>
      <c r="MER62" s="26"/>
      <c r="MES62" s="26"/>
      <c r="MET62" s="26"/>
      <c r="MEU62" s="26"/>
      <c r="MEV62" s="26"/>
      <c r="MEW62" s="26"/>
      <c r="MEX62" s="26"/>
      <c r="MEY62" s="26"/>
      <c r="MEZ62" s="26"/>
      <c r="MFA62" s="26"/>
      <c r="MFB62" s="26"/>
      <c r="MFC62" s="26"/>
      <c r="MFD62" s="26"/>
      <c r="MFE62" s="26"/>
      <c r="MFF62" s="26"/>
      <c r="MFG62" s="26"/>
      <c r="MFH62" s="26"/>
      <c r="MFI62" s="26"/>
      <c r="MFJ62" s="26"/>
      <c r="MFK62" s="26"/>
      <c r="MFL62" s="26"/>
      <c r="MFM62" s="26"/>
      <c r="MFN62" s="26"/>
      <c r="MFO62" s="26"/>
      <c r="MFP62" s="26"/>
      <c r="MFQ62" s="26"/>
      <c r="MFR62" s="26"/>
      <c r="MFS62" s="26"/>
      <c r="MFT62" s="26"/>
      <c r="MFU62" s="26"/>
      <c r="MFV62" s="26"/>
      <c r="MFW62" s="26"/>
      <c r="MFX62" s="26"/>
      <c r="MFY62" s="26"/>
      <c r="MFZ62" s="26"/>
      <c r="MGA62" s="26"/>
      <c r="MGB62" s="26"/>
      <c r="MGC62" s="26"/>
      <c r="MGD62" s="26"/>
      <c r="MGE62" s="26"/>
      <c r="MGF62" s="26"/>
      <c r="MGG62" s="26"/>
      <c r="MGH62" s="26"/>
      <c r="MGI62" s="26"/>
      <c r="MGJ62" s="26"/>
      <c r="MGK62" s="26"/>
      <c r="MGL62" s="26"/>
      <c r="MGM62" s="26"/>
      <c r="MGN62" s="26"/>
      <c r="MGO62" s="26"/>
      <c r="MGP62" s="26"/>
      <c r="MGQ62" s="26"/>
      <c r="MGR62" s="26"/>
      <c r="MGS62" s="26"/>
      <c r="MGT62" s="26"/>
      <c r="MGU62" s="26"/>
      <c r="MGV62" s="26"/>
      <c r="MGW62" s="26"/>
      <c r="MGX62" s="26"/>
      <c r="MGY62" s="26"/>
      <c r="MGZ62" s="26"/>
      <c r="MHA62" s="26"/>
      <c r="MHB62" s="26"/>
      <c r="MHC62" s="26"/>
      <c r="MHD62" s="26"/>
      <c r="MHE62" s="26"/>
      <c r="MHF62" s="26"/>
      <c r="MHG62" s="26"/>
      <c r="MHH62" s="26"/>
      <c r="MHI62" s="26"/>
      <c r="MHJ62" s="26"/>
      <c r="MHK62" s="26"/>
      <c r="MHL62" s="26"/>
      <c r="MHM62" s="26"/>
      <c r="MHN62" s="26"/>
      <c r="MHO62" s="26"/>
      <c r="MHP62" s="26"/>
      <c r="MHQ62" s="26"/>
      <c r="MHR62" s="26"/>
      <c r="MHS62" s="26"/>
      <c r="MHT62" s="26"/>
      <c r="MHU62" s="26"/>
      <c r="MHV62" s="26"/>
      <c r="MHW62" s="26"/>
      <c r="MHX62" s="26"/>
      <c r="MHY62" s="26"/>
      <c r="MHZ62" s="26"/>
      <c r="MIA62" s="26"/>
      <c r="MIB62" s="26"/>
      <c r="MIC62" s="26"/>
      <c r="MID62" s="26"/>
      <c r="MIE62" s="26"/>
      <c r="MIF62" s="26"/>
      <c r="MIG62" s="26"/>
      <c r="MIH62" s="26"/>
      <c r="MII62" s="26"/>
      <c r="MIJ62" s="26"/>
      <c r="MIK62" s="26"/>
      <c r="MIL62" s="26"/>
      <c r="MIM62" s="26"/>
      <c r="MIN62" s="26"/>
      <c r="MIO62" s="26"/>
      <c r="MIP62" s="26"/>
      <c r="MIQ62" s="26"/>
      <c r="MIR62" s="26"/>
      <c r="MIS62" s="26"/>
      <c r="MIT62" s="26"/>
      <c r="MIU62" s="26"/>
      <c r="MIV62" s="26"/>
      <c r="MIW62" s="26"/>
      <c r="MIX62" s="26"/>
      <c r="MIY62" s="26"/>
      <c r="MIZ62" s="26"/>
      <c r="MJA62" s="26"/>
      <c r="MJB62" s="26"/>
      <c r="MJC62" s="26"/>
      <c r="MJD62" s="26"/>
      <c r="MJE62" s="26"/>
      <c r="MJF62" s="26"/>
      <c r="MJG62" s="26"/>
      <c r="MJH62" s="26"/>
      <c r="MJI62" s="26"/>
      <c r="MJJ62" s="26"/>
      <c r="MJK62" s="26"/>
      <c r="MJL62" s="26"/>
      <c r="MJM62" s="26"/>
      <c r="MJN62" s="26"/>
      <c r="MJO62" s="26"/>
      <c r="MJP62" s="26"/>
      <c r="MJQ62" s="26"/>
      <c r="MJR62" s="26"/>
      <c r="MJS62" s="26"/>
      <c r="MJT62" s="26"/>
      <c r="MJU62" s="26"/>
      <c r="MJV62" s="26"/>
      <c r="MJW62" s="26"/>
      <c r="MJX62" s="26"/>
      <c r="MJY62" s="26"/>
      <c r="MJZ62" s="26"/>
      <c r="MKA62" s="26"/>
      <c r="MKB62" s="26"/>
      <c r="MKC62" s="26"/>
      <c r="MKD62" s="26"/>
      <c r="MKE62" s="26"/>
      <c r="MKF62" s="26"/>
      <c r="MKG62" s="26"/>
      <c r="MKH62" s="26"/>
      <c r="MKI62" s="26"/>
      <c r="MKJ62" s="26"/>
      <c r="MKK62" s="26"/>
      <c r="MKL62" s="26"/>
      <c r="MKM62" s="26"/>
      <c r="MKN62" s="26"/>
      <c r="MKO62" s="26"/>
      <c r="MKP62" s="26"/>
      <c r="MKQ62" s="26"/>
      <c r="MKR62" s="26"/>
      <c r="MKS62" s="26"/>
      <c r="MKT62" s="26"/>
      <c r="MKU62" s="26"/>
      <c r="MKV62" s="26"/>
      <c r="MKW62" s="26"/>
      <c r="MKX62" s="26"/>
      <c r="MKY62" s="26"/>
      <c r="MKZ62" s="26"/>
      <c r="MLA62" s="26"/>
      <c r="MLB62" s="26"/>
      <c r="MLC62" s="26"/>
      <c r="MLD62" s="26"/>
      <c r="MLE62" s="26"/>
      <c r="MLF62" s="26"/>
      <c r="MLG62" s="26"/>
      <c r="MLH62" s="26"/>
      <c r="MLI62" s="26"/>
      <c r="MLJ62" s="26"/>
      <c r="MLK62" s="26"/>
      <c r="MLL62" s="26"/>
      <c r="MLM62" s="26"/>
      <c r="MLN62" s="26"/>
      <c r="MLO62" s="26"/>
      <c r="MLP62" s="26"/>
      <c r="MLQ62" s="26"/>
      <c r="MLR62" s="26"/>
      <c r="MLS62" s="26"/>
      <c r="MLT62" s="26"/>
      <c r="MLU62" s="26"/>
      <c r="MLV62" s="26"/>
      <c r="MLW62" s="26"/>
      <c r="MLX62" s="26"/>
      <c r="MLY62" s="26"/>
      <c r="MLZ62" s="26"/>
      <c r="MMA62" s="26"/>
      <c r="MMB62" s="26"/>
      <c r="MMC62" s="26"/>
      <c r="MMD62" s="26"/>
      <c r="MME62" s="26"/>
      <c r="MMF62" s="26"/>
      <c r="MMG62" s="26"/>
      <c r="MMH62" s="26"/>
      <c r="MMI62" s="26"/>
      <c r="MMJ62" s="26"/>
      <c r="MMK62" s="26"/>
      <c r="MML62" s="26"/>
      <c r="MMM62" s="26"/>
      <c r="MMN62" s="26"/>
      <c r="MMO62" s="26"/>
      <c r="MMP62" s="26"/>
      <c r="MMQ62" s="26"/>
      <c r="MMR62" s="26"/>
      <c r="MMS62" s="26"/>
      <c r="MMT62" s="26"/>
      <c r="MMU62" s="26"/>
      <c r="MMV62" s="26"/>
      <c r="MMW62" s="26"/>
      <c r="MMX62" s="26"/>
      <c r="MMY62" s="26"/>
      <c r="MMZ62" s="26"/>
      <c r="MNA62" s="26"/>
      <c r="MNB62" s="26"/>
      <c r="MNC62" s="26"/>
      <c r="MND62" s="26"/>
      <c r="MNE62" s="26"/>
      <c r="MNF62" s="26"/>
      <c r="MNG62" s="26"/>
      <c r="MNH62" s="26"/>
      <c r="MNI62" s="26"/>
      <c r="MNJ62" s="26"/>
      <c r="MNK62" s="26"/>
      <c r="MNL62" s="26"/>
      <c r="MNM62" s="26"/>
      <c r="MNN62" s="26"/>
      <c r="MNO62" s="26"/>
      <c r="MNP62" s="26"/>
      <c r="MNQ62" s="26"/>
      <c r="MNR62" s="26"/>
      <c r="MNS62" s="26"/>
      <c r="MNT62" s="26"/>
      <c r="MNU62" s="26"/>
      <c r="MNV62" s="26"/>
      <c r="MNW62" s="26"/>
      <c r="MNX62" s="26"/>
      <c r="MNY62" s="26"/>
      <c r="MNZ62" s="26"/>
      <c r="MOA62" s="26"/>
      <c r="MOB62" s="26"/>
      <c r="MOC62" s="26"/>
      <c r="MOD62" s="26"/>
      <c r="MOE62" s="26"/>
      <c r="MOF62" s="26"/>
      <c r="MOG62" s="26"/>
      <c r="MOH62" s="26"/>
      <c r="MOI62" s="26"/>
      <c r="MOJ62" s="26"/>
      <c r="MOK62" s="26"/>
      <c r="MOL62" s="26"/>
      <c r="MOM62" s="26"/>
      <c r="MON62" s="26"/>
      <c r="MOO62" s="26"/>
      <c r="MOP62" s="26"/>
      <c r="MOQ62" s="26"/>
      <c r="MOR62" s="26"/>
      <c r="MOS62" s="26"/>
      <c r="MOT62" s="26"/>
      <c r="MOU62" s="26"/>
      <c r="MOV62" s="26"/>
      <c r="MOW62" s="26"/>
      <c r="MOX62" s="26"/>
      <c r="MOY62" s="26"/>
      <c r="MOZ62" s="26"/>
      <c r="MPA62" s="26"/>
      <c r="MPB62" s="26"/>
      <c r="MPC62" s="26"/>
      <c r="MPD62" s="26"/>
      <c r="MPE62" s="26"/>
      <c r="MPF62" s="26"/>
      <c r="MPG62" s="26"/>
      <c r="MPH62" s="26"/>
      <c r="MPI62" s="26"/>
      <c r="MPJ62" s="26"/>
      <c r="MPK62" s="26"/>
      <c r="MPL62" s="26"/>
      <c r="MPM62" s="26"/>
      <c r="MPN62" s="26"/>
      <c r="MPO62" s="26"/>
      <c r="MPP62" s="26"/>
      <c r="MPQ62" s="26"/>
      <c r="MPR62" s="26"/>
      <c r="MPS62" s="26"/>
      <c r="MPT62" s="26"/>
      <c r="MPU62" s="26"/>
      <c r="MPV62" s="26"/>
      <c r="MPW62" s="26"/>
      <c r="MPX62" s="26"/>
      <c r="MPY62" s="26"/>
      <c r="MPZ62" s="26"/>
      <c r="MQA62" s="26"/>
      <c r="MQB62" s="26"/>
      <c r="MQC62" s="26"/>
      <c r="MQD62" s="26"/>
      <c r="MQE62" s="26"/>
      <c r="MQF62" s="26"/>
      <c r="MQG62" s="26"/>
      <c r="MQH62" s="26"/>
      <c r="MQI62" s="26"/>
      <c r="MQJ62" s="26"/>
      <c r="MQK62" s="26"/>
      <c r="MQL62" s="26"/>
      <c r="MQM62" s="26"/>
      <c r="MQN62" s="26"/>
      <c r="MQO62" s="26"/>
      <c r="MQP62" s="26"/>
      <c r="MQQ62" s="26"/>
      <c r="MQR62" s="26"/>
      <c r="MQS62" s="26"/>
      <c r="MQT62" s="26"/>
      <c r="MQU62" s="26"/>
      <c r="MQV62" s="26"/>
      <c r="MQW62" s="26"/>
      <c r="MQX62" s="26"/>
      <c r="MQY62" s="26"/>
      <c r="MQZ62" s="26"/>
      <c r="MRA62" s="26"/>
      <c r="MRB62" s="26"/>
      <c r="MRC62" s="26"/>
      <c r="MRD62" s="26"/>
      <c r="MRE62" s="26"/>
      <c r="MRF62" s="26"/>
      <c r="MRG62" s="26"/>
      <c r="MRH62" s="26"/>
      <c r="MRI62" s="26"/>
      <c r="MRJ62" s="26"/>
      <c r="MRK62" s="26"/>
      <c r="MRL62" s="26"/>
      <c r="MRM62" s="26"/>
      <c r="MRN62" s="26"/>
      <c r="MRO62" s="26"/>
      <c r="MRP62" s="26"/>
      <c r="MRQ62" s="26"/>
      <c r="MRR62" s="26"/>
      <c r="MRS62" s="26"/>
      <c r="MRT62" s="26"/>
      <c r="MRU62" s="26"/>
      <c r="MRV62" s="26"/>
      <c r="MRW62" s="26"/>
      <c r="MRX62" s="26"/>
      <c r="MRY62" s="26"/>
      <c r="MRZ62" s="26"/>
      <c r="MSA62" s="26"/>
      <c r="MSB62" s="26"/>
      <c r="MSC62" s="26"/>
      <c r="MSD62" s="26"/>
      <c r="MSE62" s="26"/>
      <c r="MSF62" s="26"/>
      <c r="MSG62" s="26"/>
      <c r="MSH62" s="26"/>
      <c r="MSI62" s="26"/>
      <c r="MSJ62" s="26"/>
      <c r="MSK62" s="26"/>
      <c r="MSL62" s="26"/>
      <c r="MSM62" s="26"/>
      <c r="MSN62" s="26"/>
      <c r="MSO62" s="26"/>
      <c r="MSP62" s="26"/>
      <c r="MSQ62" s="26"/>
      <c r="MSR62" s="26"/>
      <c r="MSS62" s="26"/>
      <c r="MST62" s="26"/>
      <c r="MSU62" s="26"/>
      <c r="MSV62" s="26"/>
      <c r="MSW62" s="26"/>
      <c r="MSX62" s="26"/>
      <c r="MSY62" s="26"/>
      <c r="MSZ62" s="26"/>
      <c r="MTA62" s="26"/>
      <c r="MTB62" s="26"/>
      <c r="MTC62" s="26"/>
      <c r="MTD62" s="26"/>
      <c r="MTE62" s="26"/>
      <c r="MTF62" s="26"/>
      <c r="MTG62" s="26"/>
      <c r="MTH62" s="26"/>
      <c r="MTI62" s="26"/>
      <c r="MTJ62" s="26"/>
      <c r="MTK62" s="26"/>
      <c r="MTL62" s="26"/>
      <c r="MTM62" s="26"/>
      <c r="MTN62" s="26"/>
      <c r="MTO62" s="26"/>
      <c r="MTP62" s="26"/>
      <c r="MTQ62" s="26"/>
      <c r="MTR62" s="26"/>
      <c r="MTS62" s="26"/>
      <c r="MTT62" s="26"/>
      <c r="MTU62" s="26"/>
      <c r="MTV62" s="26"/>
      <c r="MTW62" s="26"/>
      <c r="MTX62" s="26"/>
      <c r="MTY62" s="26"/>
      <c r="MTZ62" s="26"/>
      <c r="MUA62" s="26"/>
      <c r="MUB62" s="26"/>
      <c r="MUC62" s="26"/>
      <c r="MUD62" s="26"/>
      <c r="MUE62" s="26"/>
      <c r="MUF62" s="26"/>
      <c r="MUG62" s="26"/>
      <c r="MUH62" s="26"/>
      <c r="MUI62" s="26"/>
      <c r="MUJ62" s="26"/>
      <c r="MUK62" s="26"/>
      <c r="MUL62" s="26"/>
      <c r="MUM62" s="26"/>
      <c r="MUN62" s="26"/>
      <c r="MUO62" s="26"/>
      <c r="MUP62" s="26"/>
      <c r="MUQ62" s="26"/>
      <c r="MUR62" s="26"/>
      <c r="MUS62" s="26"/>
      <c r="MUT62" s="26"/>
      <c r="MUU62" s="26"/>
      <c r="MUV62" s="26"/>
      <c r="MUW62" s="26"/>
      <c r="MUX62" s="26"/>
      <c r="MUY62" s="26"/>
      <c r="MUZ62" s="26"/>
      <c r="MVA62" s="26"/>
      <c r="MVB62" s="26"/>
      <c r="MVC62" s="26"/>
      <c r="MVD62" s="26"/>
      <c r="MVE62" s="26"/>
      <c r="MVF62" s="26"/>
      <c r="MVG62" s="26"/>
      <c r="MVH62" s="26"/>
      <c r="MVI62" s="26"/>
      <c r="MVJ62" s="26"/>
      <c r="MVK62" s="26"/>
      <c r="MVL62" s="26"/>
      <c r="MVM62" s="26"/>
      <c r="MVN62" s="26"/>
      <c r="MVO62" s="26"/>
      <c r="MVP62" s="26"/>
      <c r="MVQ62" s="26"/>
      <c r="MVR62" s="26"/>
      <c r="MVS62" s="26"/>
      <c r="MVT62" s="26"/>
      <c r="MVU62" s="26"/>
      <c r="MVV62" s="26"/>
      <c r="MVW62" s="26"/>
      <c r="MVX62" s="26"/>
      <c r="MVY62" s="26"/>
      <c r="MVZ62" s="26"/>
      <c r="MWA62" s="26"/>
      <c r="MWB62" s="26"/>
      <c r="MWC62" s="26"/>
      <c r="MWD62" s="26"/>
      <c r="MWE62" s="26"/>
      <c r="MWF62" s="26"/>
      <c r="MWG62" s="26"/>
      <c r="MWH62" s="26"/>
      <c r="MWI62" s="26"/>
      <c r="MWJ62" s="26"/>
      <c r="MWK62" s="26"/>
      <c r="MWL62" s="26"/>
      <c r="MWM62" s="26"/>
      <c r="MWN62" s="26"/>
      <c r="MWO62" s="26"/>
      <c r="MWP62" s="26"/>
      <c r="MWQ62" s="26"/>
      <c r="MWR62" s="26"/>
      <c r="MWS62" s="26"/>
      <c r="MWT62" s="26"/>
      <c r="MWU62" s="26"/>
      <c r="MWV62" s="26"/>
      <c r="MWW62" s="26"/>
      <c r="MWX62" s="26"/>
      <c r="MWY62" s="26"/>
      <c r="MWZ62" s="26"/>
      <c r="MXA62" s="26"/>
      <c r="MXB62" s="26"/>
      <c r="MXC62" s="26"/>
      <c r="MXD62" s="26"/>
      <c r="MXE62" s="26"/>
      <c r="MXF62" s="26"/>
      <c r="MXG62" s="26"/>
      <c r="MXH62" s="26"/>
      <c r="MXI62" s="26"/>
      <c r="MXJ62" s="26"/>
      <c r="MXK62" s="26"/>
      <c r="MXL62" s="26"/>
      <c r="MXM62" s="26"/>
      <c r="MXN62" s="26"/>
      <c r="MXO62" s="26"/>
      <c r="MXP62" s="26"/>
      <c r="MXQ62" s="26"/>
      <c r="MXR62" s="26"/>
      <c r="MXS62" s="26"/>
      <c r="MXT62" s="26"/>
      <c r="MXU62" s="26"/>
      <c r="MXV62" s="26"/>
      <c r="MXW62" s="26"/>
      <c r="MXX62" s="26"/>
      <c r="MXY62" s="26"/>
      <c r="MXZ62" s="26"/>
      <c r="MYA62" s="26"/>
      <c r="MYB62" s="26"/>
      <c r="MYC62" s="26"/>
      <c r="MYD62" s="26"/>
      <c r="MYE62" s="26"/>
      <c r="MYF62" s="26"/>
      <c r="MYG62" s="26"/>
      <c r="MYH62" s="26"/>
      <c r="MYI62" s="26"/>
      <c r="MYJ62" s="26"/>
      <c r="MYK62" s="26"/>
      <c r="MYL62" s="26"/>
      <c r="MYM62" s="26"/>
      <c r="MYN62" s="26"/>
      <c r="MYO62" s="26"/>
      <c r="MYP62" s="26"/>
      <c r="MYQ62" s="26"/>
      <c r="MYR62" s="26"/>
      <c r="MYS62" s="26"/>
      <c r="MYT62" s="26"/>
      <c r="MYU62" s="26"/>
      <c r="MYV62" s="26"/>
      <c r="MYW62" s="26"/>
      <c r="MYX62" s="26"/>
      <c r="MYY62" s="26"/>
      <c r="MYZ62" s="26"/>
      <c r="MZA62" s="26"/>
      <c r="MZB62" s="26"/>
      <c r="MZC62" s="26"/>
      <c r="MZD62" s="26"/>
      <c r="MZE62" s="26"/>
      <c r="MZF62" s="26"/>
      <c r="MZG62" s="26"/>
      <c r="MZH62" s="26"/>
      <c r="MZI62" s="26"/>
      <c r="MZJ62" s="26"/>
      <c r="MZK62" s="26"/>
      <c r="MZL62" s="26"/>
      <c r="MZM62" s="26"/>
      <c r="MZN62" s="26"/>
      <c r="MZO62" s="26"/>
      <c r="MZP62" s="26"/>
      <c r="MZQ62" s="26"/>
      <c r="MZR62" s="26"/>
      <c r="MZS62" s="26"/>
      <c r="MZT62" s="26"/>
      <c r="MZU62" s="26"/>
      <c r="MZV62" s="26"/>
      <c r="MZW62" s="26"/>
      <c r="MZX62" s="26"/>
      <c r="MZY62" s="26"/>
      <c r="MZZ62" s="26"/>
      <c r="NAA62" s="26"/>
      <c r="NAB62" s="26"/>
      <c r="NAC62" s="26"/>
      <c r="NAD62" s="26"/>
      <c r="NAE62" s="26"/>
      <c r="NAF62" s="26"/>
      <c r="NAG62" s="26"/>
      <c r="NAH62" s="26"/>
      <c r="NAI62" s="26"/>
      <c r="NAJ62" s="26"/>
      <c r="NAK62" s="26"/>
      <c r="NAL62" s="26"/>
      <c r="NAM62" s="26"/>
      <c r="NAN62" s="26"/>
      <c r="NAO62" s="26"/>
      <c r="NAP62" s="26"/>
      <c r="NAQ62" s="26"/>
      <c r="NAR62" s="26"/>
      <c r="NAS62" s="26"/>
      <c r="NAT62" s="26"/>
      <c r="NAU62" s="26"/>
      <c r="NAV62" s="26"/>
      <c r="NAW62" s="26"/>
      <c r="NAX62" s="26"/>
      <c r="NAY62" s="26"/>
      <c r="NAZ62" s="26"/>
      <c r="NBA62" s="26"/>
      <c r="NBB62" s="26"/>
      <c r="NBC62" s="26"/>
      <c r="NBD62" s="26"/>
      <c r="NBE62" s="26"/>
      <c r="NBF62" s="26"/>
      <c r="NBG62" s="26"/>
      <c r="NBH62" s="26"/>
      <c r="NBI62" s="26"/>
      <c r="NBJ62" s="26"/>
      <c r="NBK62" s="26"/>
      <c r="NBL62" s="26"/>
      <c r="NBM62" s="26"/>
      <c r="NBN62" s="26"/>
      <c r="NBO62" s="26"/>
      <c r="NBP62" s="26"/>
      <c r="NBQ62" s="26"/>
      <c r="NBR62" s="26"/>
      <c r="NBS62" s="26"/>
      <c r="NBT62" s="26"/>
      <c r="NBU62" s="26"/>
      <c r="NBV62" s="26"/>
      <c r="NBW62" s="26"/>
      <c r="NBX62" s="26"/>
      <c r="NBY62" s="26"/>
      <c r="NBZ62" s="26"/>
      <c r="NCA62" s="26"/>
      <c r="NCB62" s="26"/>
      <c r="NCC62" s="26"/>
      <c r="NCD62" s="26"/>
      <c r="NCE62" s="26"/>
      <c r="NCF62" s="26"/>
      <c r="NCG62" s="26"/>
      <c r="NCH62" s="26"/>
      <c r="NCI62" s="26"/>
      <c r="NCJ62" s="26"/>
      <c r="NCK62" s="26"/>
      <c r="NCL62" s="26"/>
      <c r="NCM62" s="26"/>
      <c r="NCN62" s="26"/>
      <c r="NCO62" s="26"/>
      <c r="NCP62" s="26"/>
      <c r="NCQ62" s="26"/>
      <c r="NCR62" s="26"/>
      <c r="NCS62" s="26"/>
      <c r="NCT62" s="26"/>
      <c r="NCU62" s="26"/>
      <c r="NCV62" s="26"/>
      <c r="NCW62" s="26"/>
      <c r="NCX62" s="26"/>
      <c r="NCY62" s="26"/>
      <c r="NCZ62" s="26"/>
      <c r="NDA62" s="26"/>
      <c r="NDB62" s="26"/>
      <c r="NDC62" s="26"/>
      <c r="NDD62" s="26"/>
      <c r="NDE62" s="26"/>
      <c r="NDF62" s="26"/>
      <c r="NDG62" s="26"/>
      <c r="NDH62" s="26"/>
      <c r="NDI62" s="26"/>
      <c r="NDJ62" s="26"/>
      <c r="NDK62" s="26"/>
      <c r="NDL62" s="26"/>
      <c r="NDM62" s="26"/>
      <c r="NDN62" s="26"/>
      <c r="NDO62" s="26"/>
      <c r="NDP62" s="26"/>
      <c r="NDQ62" s="26"/>
      <c r="NDR62" s="26"/>
      <c r="NDS62" s="26"/>
      <c r="NDT62" s="26"/>
      <c r="NDU62" s="26"/>
      <c r="NDV62" s="26"/>
      <c r="NDW62" s="26"/>
      <c r="NDX62" s="26"/>
      <c r="NDY62" s="26"/>
      <c r="NDZ62" s="26"/>
      <c r="NEA62" s="26"/>
      <c r="NEB62" s="26"/>
      <c r="NEC62" s="26"/>
      <c r="NED62" s="26"/>
      <c r="NEE62" s="26"/>
      <c r="NEF62" s="26"/>
      <c r="NEG62" s="26"/>
      <c r="NEH62" s="26"/>
      <c r="NEI62" s="26"/>
      <c r="NEJ62" s="26"/>
      <c r="NEK62" s="26"/>
      <c r="NEL62" s="26"/>
      <c r="NEM62" s="26"/>
      <c r="NEN62" s="26"/>
      <c r="NEO62" s="26"/>
      <c r="NEP62" s="26"/>
      <c r="NEQ62" s="26"/>
      <c r="NER62" s="26"/>
      <c r="NES62" s="26"/>
      <c r="NET62" s="26"/>
      <c r="NEU62" s="26"/>
      <c r="NEV62" s="26"/>
      <c r="NEW62" s="26"/>
      <c r="NEX62" s="26"/>
      <c r="NEY62" s="26"/>
      <c r="NEZ62" s="26"/>
      <c r="NFA62" s="26"/>
      <c r="NFB62" s="26"/>
      <c r="NFC62" s="26"/>
      <c r="NFD62" s="26"/>
      <c r="NFE62" s="26"/>
      <c r="NFF62" s="26"/>
      <c r="NFG62" s="26"/>
      <c r="NFH62" s="26"/>
      <c r="NFI62" s="26"/>
      <c r="NFJ62" s="26"/>
      <c r="NFK62" s="26"/>
      <c r="NFL62" s="26"/>
      <c r="NFM62" s="26"/>
      <c r="NFN62" s="26"/>
      <c r="NFO62" s="26"/>
      <c r="NFP62" s="26"/>
      <c r="NFQ62" s="26"/>
      <c r="NFR62" s="26"/>
      <c r="NFS62" s="26"/>
      <c r="NFT62" s="26"/>
      <c r="NFU62" s="26"/>
      <c r="NFV62" s="26"/>
      <c r="NFW62" s="26"/>
      <c r="NFX62" s="26"/>
      <c r="NFY62" s="26"/>
      <c r="NFZ62" s="26"/>
      <c r="NGA62" s="26"/>
      <c r="NGB62" s="26"/>
      <c r="NGC62" s="26"/>
      <c r="NGD62" s="26"/>
      <c r="NGE62" s="26"/>
      <c r="NGF62" s="26"/>
      <c r="NGG62" s="26"/>
      <c r="NGH62" s="26"/>
      <c r="NGI62" s="26"/>
      <c r="NGJ62" s="26"/>
      <c r="NGK62" s="26"/>
      <c r="NGL62" s="26"/>
      <c r="NGM62" s="26"/>
      <c r="NGN62" s="26"/>
      <c r="NGO62" s="26"/>
      <c r="NGP62" s="26"/>
      <c r="NGQ62" s="26"/>
      <c r="NGR62" s="26"/>
      <c r="NGS62" s="26"/>
      <c r="NGT62" s="26"/>
      <c r="NGU62" s="26"/>
      <c r="NGV62" s="26"/>
      <c r="NGW62" s="26"/>
      <c r="NGX62" s="26"/>
      <c r="NGY62" s="26"/>
      <c r="NGZ62" s="26"/>
      <c r="NHA62" s="26"/>
      <c r="NHB62" s="26"/>
      <c r="NHC62" s="26"/>
      <c r="NHD62" s="26"/>
      <c r="NHE62" s="26"/>
      <c r="NHF62" s="26"/>
      <c r="NHG62" s="26"/>
      <c r="NHH62" s="26"/>
      <c r="NHI62" s="26"/>
      <c r="NHJ62" s="26"/>
      <c r="NHK62" s="26"/>
      <c r="NHL62" s="26"/>
      <c r="NHM62" s="26"/>
      <c r="NHN62" s="26"/>
      <c r="NHO62" s="26"/>
      <c r="NHP62" s="26"/>
      <c r="NHQ62" s="26"/>
      <c r="NHR62" s="26"/>
      <c r="NHS62" s="26"/>
      <c r="NHT62" s="26"/>
      <c r="NHU62" s="26"/>
      <c r="NHV62" s="26"/>
      <c r="NHW62" s="26"/>
      <c r="NHX62" s="26"/>
      <c r="NHY62" s="26"/>
      <c r="NHZ62" s="26"/>
      <c r="NIA62" s="26"/>
      <c r="NIB62" s="26"/>
      <c r="NIC62" s="26"/>
      <c r="NID62" s="26"/>
      <c r="NIE62" s="26"/>
      <c r="NIF62" s="26"/>
      <c r="NIG62" s="26"/>
      <c r="NIH62" s="26"/>
      <c r="NII62" s="26"/>
      <c r="NIJ62" s="26"/>
      <c r="NIK62" s="26"/>
      <c r="NIL62" s="26"/>
      <c r="NIM62" s="26"/>
      <c r="NIN62" s="26"/>
      <c r="NIO62" s="26"/>
      <c r="NIP62" s="26"/>
      <c r="NIQ62" s="26"/>
      <c r="NIR62" s="26"/>
      <c r="NIS62" s="26"/>
      <c r="NIT62" s="26"/>
      <c r="NIU62" s="26"/>
      <c r="NIV62" s="26"/>
      <c r="NIW62" s="26"/>
      <c r="NIX62" s="26"/>
      <c r="NIY62" s="26"/>
      <c r="NIZ62" s="26"/>
      <c r="NJA62" s="26"/>
      <c r="NJB62" s="26"/>
      <c r="NJC62" s="26"/>
      <c r="NJD62" s="26"/>
      <c r="NJE62" s="26"/>
      <c r="NJF62" s="26"/>
      <c r="NJG62" s="26"/>
      <c r="NJH62" s="26"/>
      <c r="NJI62" s="26"/>
      <c r="NJJ62" s="26"/>
      <c r="NJK62" s="26"/>
      <c r="NJL62" s="26"/>
      <c r="NJM62" s="26"/>
      <c r="NJN62" s="26"/>
      <c r="NJO62" s="26"/>
      <c r="NJP62" s="26"/>
      <c r="NJQ62" s="26"/>
      <c r="NJR62" s="26"/>
      <c r="NJS62" s="26"/>
      <c r="NJT62" s="26"/>
      <c r="NJU62" s="26"/>
      <c r="NJV62" s="26"/>
      <c r="NJW62" s="26"/>
      <c r="NJX62" s="26"/>
      <c r="NJY62" s="26"/>
      <c r="NJZ62" s="26"/>
      <c r="NKA62" s="26"/>
      <c r="NKB62" s="26"/>
      <c r="NKC62" s="26"/>
      <c r="NKD62" s="26"/>
      <c r="NKE62" s="26"/>
      <c r="NKF62" s="26"/>
      <c r="NKG62" s="26"/>
      <c r="NKH62" s="26"/>
      <c r="NKI62" s="26"/>
      <c r="NKJ62" s="26"/>
      <c r="NKK62" s="26"/>
      <c r="NKL62" s="26"/>
      <c r="NKM62" s="26"/>
      <c r="NKN62" s="26"/>
      <c r="NKO62" s="26"/>
      <c r="NKP62" s="26"/>
      <c r="NKQ62" s="26"/>
      <c r="NKR62" s="26"/>
      <c r="NKS62" s="26"/>
      <c r="NKT62" s="26"/>
      <c r="NKU62" s="26"/>
      <c r="NKV62" s="26"/>
      <c r="NKW62" s="26"/>
      <c r="NKX62" s="26"/>
      <c r="NKY62" s="26"/>
      <c r="NKZ62" s="26"/>
      <c r="NLA62" s="26"/>
      <c r="NLB62" s="26"/>
      <c r="NLC62" s="26"/>
      <c r="NLD62" s="26"/>
      <c r="NLE62" s="26"/>
      <c r="NLF62" s="26"/>
      <c r="NLG62" s="26"/>
      <c r="NLH62" s="26"/>
      <c r="NLI62" s="26"/>
      <c r="NLJ62" s="26"/>
      <c r="NLK62" s="26"/>
      <c r="NLL62" s="26"/>
      <c r="NLM62" s="26"/>
      <c r="NLN62" s="26"/>
      <c r="NLO62" s="26"/>
      <c r="NLP62" s="26"/>
      <c r="NLQ62" s="26"/>
      <c r="NLR62" s="26"/>
      <c r="NLS62" s="26"/>
      <c r="NLT62" s="26"/>
      <c r="NLU62" s="26"/>
      <c r="NLV62" s="26"/>
      <c r="NLW62" s="26"/>
      <c r="NLX62" s="26"/>
      <c r="NLY62" s="26"/>
      <c r="NLZ62" s="26"/>
      <c r="NMA62" s="26"/>
      <c r="NMB62" s="26"/>
      <c r="NMC62" s="26"/>
      <c r="NMD62" s="26"/>
      <c r="NME62" s="26"/>
      <c r="NMF62" s="26"/>
      <c r="NMG62" s="26"/>
      <c r="NMH62" s="26"/>
      <c r="NMI62" s="26"/>
      <c r="NMJ62" s="26"/>
      <c r="NMK62" s="26"/>
      <c r="NML62" s="26"/>
      <c r="NMM62" s="26"/>
      <c r="NMN62" s="26"/>
      <c r="NMO62" s="26"/>
      <c r="NMP62" s="26"/>
      <c r="NMQ62" s="26"/>
      <c r="NMR62" s="26"/>
      <c r="NMS62" s="26"/>
      <c r="NMT62" s="26"/>
      <c r="NMU62" s="26"/>
      <c r="NMV62" s="26"/>
      <c r="NMW62" s="26"/>
      <c r="NMX62" s="26"/>
      <c r="NMY62" s="26"/>
      <c r="NMZ62" s="26"/>
      <c r="NNA62" s="26"/>
      <c r="NNB62" s="26"/>
      <c r="NNC62" s="26"/>
      <c r="NND62" s="26"/>
      <c r="NNE62" s="26"/>
      <c r="NNF62" s="26"/>
      <c r="NNG62" s="26"/>
      <c r="NNH62" s="26"/>
      <c r="NNI62" s="26"/>
      <c r="NNJ62" s="26"/>
      <c r="NNK62" s="26"/>
      <c r="NNL62" s="26"/>
      <c r="NNM62" s="26"/>
      <c r="NNN62" s="26"/>
      <c r="NNO62" s="26"/>
      <c r="NNP62" s="26"/>
      <c r="NNQ62" s="26"/>
      <c r="NNR62" s="26"/>
      <c r="NNS62" s="26"/>
      <c r="NNT62" s="26"/>
      <c r="NNU62" s="26"/>
      <c r="NNV62" s="26"/>
      <c r="NNW62" s="26"/>
      <c r="NNX62" s="26"/>
      <c r="NNY62" s="26"/>
      <c r="NNZ62" s="26"/>
      <c r="NOA62" s="26"/>
      <c r="NOB62" s="26"/>
      <c r="NOC62" s="26"/>
      <c r="NOD62" s="26"/>
      <c r="NOE62" s="26"/>
      <c r="NOF62" s="26"/>
      <c r="NOG62" s="26"/>
      <c r="NOH62" s="26"/>
      <c r="NOI62" s="26"/>
      <c r="NOJ62" s="26"/>
      <c r="NOK62" s="26"/>
      <c r="NOL62" s="26"/>
      <c r="NOM62" s="26"/>
      <c r="NON62" s="26"/>
      <c r="NOO62" s="26"/>
      <c r="NOP62" s="26"/>
      <c r="NOQ62" s="26"/>
      <c r="NOR62" s="26"/>
      <c r="NOS62" s="26"/>
      <c r="NOT62" s="26"/>
      <c r="NOU62" s="26"/>
      <c r="NOV62" s="26"/>
      <c r="NOW62" s="26"/>
      <c r="NOX62" s="26"/>
      <c r="NOY62" s="26"/>
      <c r="NOZ62" s="26"/>
      <c r="NPA62" s="26"/>
      <c r="NPB62" s="26"/>
      <c r="NPC62" s="26"/>
      <c r="NPD62" s="26"/>
      <c r="NPE62" s="26"/>
      <c r="NPF62" s="26"/>
      <c r="NPG62" s="26"/>
      <c r="NPH62" s="26"/>
      <c r="NPI62" s="26"/>
      <c r="NPJ62" s="26"/>
      <c r="NPK62" s="26"/>
      <c r="NPL62" s="26"/>
      <c r="NPM62" s="26"/>
      <c r="NPN62" s="26"/>
      <c r="NPO62" s="26"/>
      <c r="NPP62" s="26"/>
      <c r="NPQ62" s="26"/>
      <c r="NPR62" s="26"/>
      <c r="NPS62" s="26"/>
      <c r="NPT62" s="26"/>
      <c r="NPU62" s="26"/>
      <c r="NPV62" s="26"/>
      <c r="NPW62" s="26"/>
      <c r="NPX62" s="26"/>
      <c r="NPY62" s="26"/>
      <c r="NPZ62" s="26"/>
      <c r="NQA62" s="26"/>
      <c r="NQB62" s="26"/>
      <c r="NQC62" s="26"/>
      <c r="NQD62" s="26"/>
      <c r="NQE62" s="26"/>
      <c r="NQF62" s="26"/>
      <c r="NQG62" s="26"/>
      <c r="NQH62" s="26"/>
      <c r="NQI62" s="26"/>
      <c r="NQJ62" s="26"/>
      <c r="NQK62" s="26"/>
      <c r="NQL62" s="26"/>
      <c r="NQM62" s="26"/>
      <c r="NQN62" s="26"/>
      <c r="NQO62" s="26"/>
      <c r="NQP62" s="26"/>
      <c r="NQQ62" s="26"/>
      <c r="NQR62" s="26"/>
      <c r="NQS62" s="26"/>
      <c r="NQT62" s="26"/>
      <c r="NQU62" s="26"/>
      <c r="NQV62" s="26"/>
      <c r="NQW62" s="26"/>
      <c r="NQX62" s="26"/>
      <c r="NQY62" s="26"/>
      <c r="NQZ62" s="26"/>
      <c r="NRA62" s="26"/>
      <c r="NRB62" s="26"/>
      <c r="NRC62" s="26"/>
      <c r="NRD62" s="26"/>
      <c r="NRE62" s="26"/>
      <c r="NRF62" s="26"/>
      <c r="NRG62" s="26"/>
      <c r="NRH62" s="26"/>
      <c r="NRI62" s="26"/>
      <c r="NRJ62" s="26"/>
      <c r="NRK62" s="26"/>
      <c r="NRL62" s="26"/>
      <c r="NRM62" s="26"/>
      <c r="NRN62" s="26"/>
      <c r="NRO62" s="26"/>
      <c r="NRP62" s="26"/>
      <c r="NRQ62" s="26"/>
      <c r="NRR62" s="26"/>
      <c r="NRS62" s="26"/>
      <c r="NRT62" s="26"/>
      <c r="NRU62" s="26"/>
      <c r="NRV62" s="26"/>
      <c r="NRW62" s="26"/>
      <c r="NRX62" s="26"/>
      <c r="NRY62" s="26"/>
      <c r="NRZ62" s="26"/>
      <c r="NSA62" s="26"/>
      <c r="NSB62" s="26"/>
      <c r="NSC62" s="26"/>
      <c r="NSD62" s="26"/>
      <c r="NSE62" s="26"/>
      <c r="NSF62" s="26"/>
      <c r="NSG62" s="26"/>
      <c r="NSH62" s="26"/>
      <c r="NSI62" s="26"/>
      <c r="NSJ62" s="26"/>
      <c r="NSK62" s="26"/>
      <c r="NSL62" s="26"/>
      <c r="NSM62" s="26"/>
      <c r="NSN62" s="26"/>
      <c r="NSO62" s="26"/>
      <c r="NSP62" s="26"/>
      <c r="NSQ62" s="26"/>
      <c r="NSR62" s="26"/>
      <c r="NSS62" s="26"/>
      <c r="NST62" s="26"/>
      <c r="NSU62" s="26"/>
      <c r="NSV62" s="26"/>
      <c r="NSW62" s="26"/>
      <c r="NSX62" s="26"/>
      <c r="NSY62" s="26"/>
      <c r="NSZ62" s="26"/>
      <c r="NTA62" s="26"/>
      <c r="NTB62" s="26"/>
      <c r="NTC62" s="26"/>
      <c r="NTD62" s="26"/>
      <c r="NTE62" s="26"/>
      <c r="NTF62" s="26"/>
      <c r="NTG62" s="26"/>
      <c r="NTH62" s="26"/>
      <c r="NTI62" s="26"/>
      <c r="NTJ62" s="26"/>
      <c r="NTK62" s="26"/>
      <c r="NTL62" s="26"/>
      <c r="NTM62" s="26"/>
      <c r="NTN62" s="26"/>
      <c r="NTO62" s="26"/>
      <c r="NTP62" s="26"/>
      <c r="NTQ62" s="26"/>
      <c r="NTR62" s="26"/>
      <c r="NTS62" s="26"/>
      <c r="NTT62" s="26"/>
      <c r="NTU62" s="26"/>
      <c r="NTV62" s="26"/>
      <c r="NTW62" s="26"/>
      <c r="NTX62" s="26"/>
      <c r="NTY62" s="26"/>
      <c r="NTZ62" s="26"/>
      <c r="NUA62" s="26"/>
      <c r="NUB62" s="26"/>
      <c r="NUC62" s="26"/>
      <c r="NUD62" s="26"/>
      <c r="NUE62" s="26"/>
      <c r="NUF62" s="26"/>
      <c r="NUG62" s="26"/>
      <c r="NUH62" s="26"/>
      <c r="NUI62" s="26"/>
      <c r="NUJ62" s="26"/>
      <c r="NUK62" s="26"/>
      <c r="NUL62" s="26"/>
      <c r="NUM62" s="26"/>
      <c r="NUN62" s="26"/>
      <c r="NUO62" s="26"/>
      <c r="NUP62" s="26"/>
      <c r="NUQ62" s="26"/>
      <c r="NUR62" s="26"/>
      <c r="NUS62" s="26"/>
      <c r="NUT62" s="26"/>
      <c r="NUU62" s="26"/>
      <c r="NUV62" s="26"/>
      <c r="NUW62" s="26"/>
      <c r="NUX62" s="26"/>
      <c r="NUY62" s="26"/>
      <c r="NUZ62" s="26"/>
      <c r="NVA62" s="26"/>
      <c r="NVB62" s="26"/>
      <c r="NVC62" s="26"/>
      <c r="NVD62" s="26"/>
      <c r="NVE62" s="26"/>
      <c r="NVF62" s="26"/>
      <c r="NVG62" s="26"/>
      <c r="NVH62" s="26"/>
      <c r="NVI62" s="26"/>
      <c r="NVJ62" s="26"/>
      <c r="NVK62" s="26"/>
      <c r="NVL62" s="26"/>
      <c r="NVM62" s="26"/>
      <c r="NVN62" s="26"/>
      <c r="NVO62" s="26"/>
      <c r="NVP62" s="26"/>
      <c r="NVQ62" s="26"/>
      <c r="NVR62" s="26"/>
      <c r="NVS62" s="26"/>
      <c r="NVT62" s="26"/>
      <c r="NVU62" s="26"/>
      <c r="NVV62" s="26"/>
      <c r="NVW62" s="26"/>
      <c r="NVX62" s="26"/>
      <c r="NVY62" s="26"/>
      <c r="NVZ62" s="26"/>
      <c r="NWA62" s="26"/>
      <c r="NWB62" s="26"/>
      <c r="NWC62" s="26"/>
      <c r="NWD62" s="26"/>
      <c r="NWE62" s="26"/>
      <c r="NWF62" s="26"/>
      <c r="NWG62" s="26"/>
      <c r="NWH62" s="26"/>
      <c r="NWI62" s="26"/>
      <c r="NWJ62" s="26"/>
      <c r="NWK62" s="26"/>
      <c r="NWL62" s="26"/>
      <c r="NWM62" s="26"/>
      <c r="NWN62" s="26"/>
      <c r="NWO62" s="26"/>
      <c r="NWP62" s="26"/>
      <c r="NWQ62" s="26"/>
      <c r="NWR62" s="26"/>
      <c r="NWS62" s="26"/>
      <c r="NWT62" s="26"/>
      <c r="NWU62" s="26"/>
      <c r="NWV62" s="26"/>
      <c r="NWW62" s="26"/>
      <c r="NWX62" s="26"/>
      <c r="NWY62" s="26"/>
      <c r="NWZ62" s="26"/>
      <c r="NXA62" s="26"/>
      <c r="NXB62" s="26"/>
      <c r="NXC62" s="26"/>
      <c r="NXD62" s="26"/>
      <c r="NXE62" s="26"/>
      <c r="NXF62" s="26"/>
      <c r="NXG62" s="26"/>
      <c r="NXH62" s="26"/>
      <c r="NXI62" s="26"/>
      <c r="NXJ62" s="26"/>
      <c r="NXK62" s="26"/>
      <c r="NXL62" s="26"/>
      <c r="NXM62" s="26"/>
      <c r="NXN62" s="26"/>
      <c r="NXO62" s="26"/>
      <c r="NXP62" s="26"/>
      <c r="NXQ62" s="26"/>
      <c r="NXR62" s="26"/>
      <c r="NXS62" s="26"/>
      <c r="NXT62" s="26"/>
      <c r="NXU62" s="26"/>
      <c r="NXV62" s="26"/>
      <c r="NXW62" s="26"/>
      <c r="NXX62" s="26"/>
      <c r="NXY62" s="26"/>
      <c r="NXZ62" s="26"/>
      <c r="NYA62" s="26"/>
      <c r="NYB62" s="26"/>
      <c r="NYC62" s="26"/>
      <c r="NYD62" s="26"/>
      <c r="NYE62" s="26"/>
      <c r="NYF62" s="26"/>
      <c r="NYG62" s="26"/>
      <c r="NYH62" s="26"/>
      <c r="NYI62" s="26"/>
      <c r="NYJ62" s="26"/>
      <c r="NYK62" s="26"/>
      <c r="NYL62" s="26"/>
      <c r="NYM62" s="26"/>
      <c r="NYN62" s="26"/>
      <c r="NYO62" s="26"/>
      <c r="NYP62" s="26"/>
      <c r="NYQ62" s="26"/>
      <c r="NYR62" s="26"/>
      <c r="NYS62" s="26"/>
      <c r="NYT62" s="26"/>
      <c r="NYU62" s="26"/>
      <c r="NYV62" s="26"/>
      <c r="NYW62" s="26"/>
      <c r="NYX62" s="26"/>
      <c r="NYY62" s="26"/>
      <c r="NYZ62" s="26"/>
      <c r="NZA62" s="26"/>
      <c r="NZB62" s="26"/>
      <c r="NZC62" s="26"/>
      <c r="NZD62" s="26"/>
      <c r="NZE62" s="26"/>
      <c r="NZF62" s="26"/>
      <c r="NZG62" s="26"/>
      <c r="NZH62" s="26"/>
      <c r="NZI62" s="26"/>
      <c r="NZJ62" s="26"/>
      <c r="NZK62" s="26"/>
      <c r="NZL62" s="26"/>
      <c r="NZM62" s="26"/>
      <c r="NZN62" s="26"/>
      <c r="NZO62" s="26"/>
      <c r="NZP62" s="26"/>
      <c r="NZQ62" s="26"/>
      <c r="NZR62" s="26"/>
      <c r="NZS62" s="26"/>
      <c r="NZT62" s="26"/>
      <c r="NZU62" s="26"/>
      <c r="NZV62" s="26"/>
      <c r="NZW62" s="26"/>
      <c r="NZX62" s="26"/>
      <c r="NZY62" s="26"/>
      <c r="NZZ62" s="26"/>
      <c r="OAA62" s="26"/>
      <c r="OAB62" s="26"/>
      <c r="OAC62" s="26"/>
      <c r="OAD62" s="26"/>
      <c r="OAE62" s="26"/>
      <c r="OAF62" s="26"/>
      <c r="OAG62" s="26"/>
      <c r="OAH62" s="26"/>
      <c r="OAI62" s="26"/>
      <c r="OAJ62" s="26"/>
      <c r="OAK62" s="26"/>
      <c r="OAL62" s="26"/>
      <c r="OAM62" s="26"/>
      <c r="OAN62" s="26"/>
      <c r="OAO62" s="26"/>
      <c r="OAP62" s="26"/>
      <c r="OAQ62" s="26"/>
      <c r="OAR62" s="26"/>
      <c r="OAS62" s="26"/>
      <c r="OAT62" s="26"/>
      <c r="OAU62" s="26"/>
      <c r="OAV62" s="26"/>
      <c r="OAW62" s="26"/>
      <c r="OAX62" s="26"/>
      <c r="OAY62" s="26"/>
      <c r="OAZ62" s="26"/>
      <c r="OBA62" s="26"/>
      <c r="OBB62" s="26"/>
      <c r="OBC62" s="26"/>
      <c r="OBD62" s="26"/>
      <c r="OBE62" s="26"/>
      <c r="OBF62" s="26"/>
      <c r="OBG62" s="26"/>
      <c r="OBH62" s="26"/>
      <c r="OBI62" s="26"/>
      <c r="OBJ62" s="26"/>
      <c r="OBK62" s="26"/>
      <c r="OBL62" s="26"/>
      <c r="OBM62" s="26"/>
      <c r="OBN62" s="26"/>
      <c r="OBO62" s="26"/>
      <c r="OBP62" s="26"/>
      <c r="OBQ62" s="26"/>
      <c r="OBR62" s="26"/>
      <c r="OBS62" s="26"/>
      <c r="OBT62" s="26"/>
      <c r="OBU62" s="26"/>
      <c r="OBV62" s="26"/>
      <c r="OBW62" s="26"/>
      <c r="OBX62" s="26"/>
      <c r="OBY62" s="26"/>
      <c r="OBZ62" s="26"/>
      <c r="OCA62" s="26"/>
      <c r="OCB62" s="26"/>
      <c r="OCC62" s="26"/>
      <c r="OCD62" s="26"/>
      <c r="OCE62" s="26"/>
      <c r="OCF62" s="26"/>
      <c r="OCG62" s="26"/>
      <c r="OCH62" s="26"/>
      <c r="OCI62" s="26"/>
      <c r="OCJ62" s="26"/>
      <c r="OCK62" s="26"/>
      <c r="OCL62" s="26"/>
      <c r="OCM62" s="26"/>
      <c r="OCN62" s="26"/>
      <c r="OCO62" s="26"/>
      <c r="OCP62" s="26"/>
      <c r="OCQ62" s="26"/>
      <c r="OCR62" s="26"/>
      <c r="OCS62" s="26"/>
      <c r="OCT62" s="26"/>
      <c r="OCU62" s="26"/>
      <c r="OCV62" s="26"/>
      <c r="OCW62" s="26"/>
      <c r="OCX62" s="26"/>
      <c r="OCY62" s="26"/>
      <c r="OCZ62" s="26"/>
      <c r="ODA62" s="26"/>
      <c r="ODB62" s="26"/>
      <c r="ODC62" s="26"/>
      <c r="ODD62" s="26"/>
      <c r="ODE62" s="26"/>
      <c r="ODF62" s="26"/>
      <c r="ODG62" s="26"/>
      <c r="ODH62" s="26"/>
      <c r="ODI62" s="26"/>
      <c r="ODJ62" s="26"/>
      <c r="ODK62" s="26"/>
      <c r="ODL62" s="26"/>
      <c r="ODM62" s="26"/>
      <c r="ODN62" s="26"/>
      <c r="ODO62" s="26"/>
      <c r="ODP62" s="26"/>
      <c r="ODQ62" s="26"/>
      <c r="ODR62" s="26"/>
      <c r="ODS62" s="26"/>
      <c r="ODT62" s="26"/>
      <c r="ODU62" s="26"/>
      <c r="ODV62" s="26"/>
      <c r="ODW62" s="26"/>
      <c r="ODX62" s="26"/>
      <c r="ODY62" s="26"/>
      <c r="ODZ62" s="26"/>
      <c r="OEA62" s="26"/>
      <c r="OEB62" s="26"/>
      <c r="OEC62" s="26"/>
      <c r="OED62" s="26"/>
      <c r="OEE62" s="26"/>
      <c r="OEF62" s="26"/>
      <c r="OEG62" s="26"/>
      <c r="OEH62" s="26"/>
      <c r="OEI62" s="26"/>
      <c r="OEJ62" s="26"/>
      <c r="OEK62" s="26"/>
      <c r="OEL62" s="26"/>
      <c r="OEM62" s="26"/>
      <c r="OEN62" s="26"/>
      <c r="OEO62" s="26"/>
      <c r="OEP62" s="26"/>
      <c r="OEQ62" s="26"/>
      <c r="OER62" s="26"/>
      <c r="OES62" s="26"/>
      <c r="OET62" s="26"/>
      <c r="OEU62" s="26"/>
      <c r="OEV62" s="26"/>
      <c r="OEW62" s="26"/>
      <c r="OEX62" s="26"/>
      <c r="OEY62" s="26"/>
      <c r="OEZ62" s="26"/>
      <c r="OFA62" s="26"/>
      <c r="OFB62" s="26"/>
      <c r="OFC62" s="26"/>
      <c r="OFD62" s="26"/>
      <c r="OFE62" s="26"/>
      <c r="OFF62" s="26"/>
      <c r="OFG62" s="26"/>
      <c r="OFH62" s="26"/>
      <c r="OFI62" s="26"/>
      <c r="OFJ62" s="26"/>
      <c r="OFK62" s="26"/>
      <c r="OFL62" s="26"/>
      <c r="OFM62" s="26"/>
      <c r="OFN62" s="26"/>
      <c r="OFO62" s="26"/>
      <c r="OFP62" s="26"/>
      <c r="OFQ62" s="26"/>
      <c r="OFR62" s="26"/>
      <c r="OFS62" s="26"/>
      <c r="OFT62" s="26"/>
      <c r="OFU62" s="26"/>
      <c r="OFV62" s="26"/>
      <c r="OFW62" s="26"/>
      <c r="OFX62" s="26"/>
      <c r="OFY62" s="26"/>
      <c r="OFZ62" s="26"/>
      <c r="OGA62" s="26"/>
      <c r="OGB62" s="26"/>
      <c r="OGC62" s="26"/>
      <c r="OGD62" s="26"/>
      <c r="OGE62" s="26"/>
      <c r="OGF62" s="26"/>
      <c r="OGG62" s="26"/>
      <c r="OGH62" s="26"/>
      <c r="OGI62" s="26"/>
      <c r="OGJ62" s="26"/>
      <c r="OGK62" s="26"/>
      <c r="OGL62" s="26"/>
      <c r="OGM62" s="26"/>
      <c r="OGN62" s="26"/>
      <c r="OGO62" s="26"/>
      <c r="OGP62" s="26"/>
      <c r="OGQ62" s="26"/>
      <c r="OGR62" s="26"/>
      <c r="OGS62" s="26"/>
      <c r="OGT62" s="26"/>
      <c r="OGU62" s="26"/>
      <c r="OGV62" s="26"/>
      <c r="OGW62" s="26"/>
      <c r="OGX62" s="26"/>
      <c r="OGY62" s="26"/>
      <c r="OGZ62" s="26"/>
      <c r="OHA62" s="26"/>
      <c r="OHB62" s="26"/>
      <c r="OHC62" s="26"/>
      <c r="OHD62" s="26"/>
      <c r="OHE62" s="26"/>
      <c r="OHF62" s="26"/>
      <c r="OHG62" s="26"/>
      <c r="OHH62" s="26"/>
      <c r="OHI62" s="26"/>
      <c r="OHJ62" s="26"/>
      <c r="OHK62" s="26"/>
      <c r="OHL62" s="26"/>
      <c r="OHM62" s="26"/>
      <c r="OHN62" s="26"/>
      <c r="OHO62" s="26"/>
      <c r="OHP62" s="26"/>
      <c r="OHQ62" s="26"/>
      <c r="OHR62" s="26"/>
      <c r="OHS62" s="26"/>
      <c r="OHT62" s="26"/>
      <c r="OHU62" s="26"/>
      <c r="OHV62" s="26"/>
      <c r="OHW62" s="26"/>
      <c r="OHX62" s="26"/>
      <c r="OHY62" s="26"/>
      <c r="OHZ62" s="26"/>
      <c r="OIA62" s="26"/>
      <c r="OIB62" s="26"/>
      <c r="OIC62" s="26"/>
      <c r="OID62" s="26"/>
      <c r="OIE62" s="26"/>
      <c r="OIF62" s="26"/>
      <c r="OIG62" s="26"/>
      <c r="OIH62" s="26"/>
      <c r="OII62" s="26"/>
      <c r="OIJ62" s="26"/>
      <c r="OIK62" s="26"/>
      <c r="OIL62" s="26"/>
      <c r="OIM62" s="26"/>
      <c r="OIN62" s="26"/>
      <c r="OIO62" s="26"/>
      <c r="OIP62" s="26"/>
      <c r="OIQ62" s="26"/>
      <c r="OIR62" s="26"/>
      <c r="OIS62" s="26"/>
      <c r="OIT62" s="26"/>
      <c r="OIU62" s="26"/>
      <c r="OIV62" s="26"/>
      <c r="OIW62" s="26"/>
      <c r="OIX62" s="26"/>
      <c r="OIY62" s="26"/>
      <c r="OIZ62" s="26"/>
      <c r="OJA62" s="26"/>
      <c r="OJB62" s="26"/>
      <c r="OJC62" s="26"/>
      <c r="OJD62" s="26"/>
      <c r="OJE62" s="26"/>
      <c r="OJF62" s="26"/>
      <c r="OJG62" s="26"/>
      <c r="OJH62" s="26"/>
      <c r="OJI62" s="26"/>
      <c r="OJJ62" s="26"/>
      <c r="OJK62" s="26"/>
      <c r="OJL62" s="26"/>
      <c r="OJM62" s="26"/>
      <c r="OJN62" s="26"/>
      <c r="OJO62" s="26"/>
      <c r="OJP62" s="26"/>
      <c r="OJQ62" s="26"/>
      <c r="OJR62" s="26"/>
      <c r="OJS62" s="26"/>
      <c r="OJT62" s="26"/>
      <c r="OJU62" s="26"/>
      <c r="OJV62" s="26"/>
      <c r="OJW62" s="26"/>
      <c r="OJX62" s="26"/>
      <c r="OJY62" s="26"/>
      <c r="OJZ62" s="26"/>
      <c r="OKA62" s="26"/>
      <c r="OKB62" s="26"/>
      <c r="OKC62" s="26"/>
      <c r="OKD62" s="26"/>
      <c r="OKE62" s="26"/>
      <c r="OKF62" s="26"/>
      <c r="OKG62" s="26"/>
      <c r="OKH62" s="26"/>
      <c r="OKI62" s="26"/>
      <c r="OKJ62" s="26"/>
      <c r="OKK62" s="26"/>
      <c r="OKL62" s="26"/>
      <c r="OKM62" s="26"/>
      <c r="OKN62" s="26"/>
      <c r="OKO62" s="26"/>
      <c r="OKP62" s="26"/>
      <c r="OKQ62" s="26"/>
      <c r="OKR62" s="26"/>
      <c r="OKS62" s="26"/>
      <c r="OKT62" s="26"/>
      <c r="OKU62" s="26"/>
      <c r="OKV62" s="26"/>
      <c r="OKW62" s="26"/>
      <c r="OKX62" s="26"/>
      <c r="OKY62" s="26"/>
      <c r="OKZ62" s="26"/>
      <c r="OLA62" s="26"/>
      <c r="OLB62" s="26"/>
      <c r="OLC62" s="26"/>
      <c r="OLD62" s="26"/>
      <c r="OLE62" s="26"/>
      <c r="OLF62" s="26"/>
      <c r="OLG62" s="26"/>
      <c r="OLH62" s="26"/>
      <c r="OLI62" s="26"/>
      <c r="OLJ62" s="26"/>
      <c r="OLK62" s="26"/>
      <c r="OLL62" s="26"/>
      <c r="OLM62" s="26"/>
      <c r="OLN62" s="26"/>
      <c r="OLO62" s="26"/>
      <c r="OLP62" s="26"/>
      <c r="OLQ62" s="26"/>
      <c r="OLR62" s="26"/>
      <c r="OLS62" s="26"/>
      <c r="OLT62" s="26"/>
      <c r="OLU62" s="26"/>
      <c r="OLV62" s="26"/>
      <c r="OLW62" s="26"/>
      <c r="OLX62" s="26"/>
      <c r="OLY62" s="26"/>
      <c r="OLZ62" s="26"/>
      <c r="OMA62" s="26"/>
      <c r="OMB62" s="26"/>
      <c r="OMC62" s="26"/>
      <c r="OMD62" s="26"/>
      <c r="OME62" s="26"/>
      <c r="OMF62" s="26"/>
      <c r="OMG62" s="26"/>
      <c r="OMH62" s="26"/>
      <c r="OMI62" s="26"/>
      <c r="OMJ62" s="26"/>
      <c r="OMK62" s="26"/>
      <c r="OML62" s="26"/>
      <c r="OMM62" s="26"/>
      <c r="OMN62" s="26"/>
      <c r="OMO62" s="26"/>
      <c r="OMP62" s="26"/>
      <c r="OMQ62" s="26"/>
      <c r="OMR62" s="26"/>
      <c r="OMS62" s="26"/>
      <c r="OMT62" s="26"/>
      <c r="OMU62" s="26"/>
      <c r="OMV62" s="26"/>
      <c r="OMW62" s="26"/>
      <c r="OMX62" s="26"/>
      <c r="OMY62" s="26"/>
      <c r="OMZ62" s="26"/>
      <c r="ONA62" s="26"/>
      <c r="ONB62" s="26"/>
      <c r="ONC62" s="26"/>
      <c r="OND62" s="26"/>
      <c r="ONE62" s="26"/>
      <c r="ONF62" s="26"/>
      <c r="ONG62" s="26"/>
      <c r="ONH62" s="26"/>
      <c r="ONI62" s="26"/>
      <c r="ONJ62" s="26"/>
      <c r="ONK62" s="26"/>
      <c r="ONL62" s="26"/>
      <c r="ONM62" s="26"/>
      <c r="ONN62" s="26"/>
      <c r="ONO62" s="26"/>
      <c r="ONP62" s="26"/>
      <c r="ONQ62" s="26"/>
      <c r="ONR62" s="26"/>
      <c r="ONS62" s="26"/>
      <c r="ONT62" s="26"/>
      <c r="ONU62" s="26"/>
      <c r="ONV62" s="26"/>
      <c r="ONW62" s="26"/>
      <c r="ONX62" s="26"/>
      <c r="ONY62" s="26"/>
      <c r="ONZ62" s="26"/>
      <c r="OOA62" s="26"/>
      <c r="OOB62" s="26"/>
      <c r="OOC62" s="26"/>
      <c r="OOD62" s="26"/>
      <c r="OOE62" s="26"/>
      <c r="OOF62" s="26"/>
      <c r="OOG62" s="26"/>
      <c r="OOH62" s="26"/>
      <c r="OOI62" s="26"/>
      <c r="OOJ62" s="26"/>
      <c r="OOK62" s="26"/>
      <c r="OOL62" s="26"/>
      <c r="OOM62" s="26"/>
      <c r="OON62" s="26"/>
      <c r="OOO62" s="26"/>
      <c r="OOP62" s="26"/>
      <c r="OOQ62" s="26"/>
      <c r="OOR62" s="26"/>
      <c r="OOS62" s="26"/>
      <c r="OOT62" s="26"/>
      <c r="OOU62" s="26"/>
      <c r="OOV62" s="26"/>
      <c r="OOW62" s="26"/>
      <c r="OOX62" s="26"/>
      <c r="OOY62" s="26"/>
      <c r="OOZ62" s="26"/>
      <c r="OPA62" s="26"/>
      <c r="OPB62" s="26"/>
      <c r="OPC62" s="26"/>
      <c r="OPD62" s="26"/>
      <c r="OPE62" s="26"/>
      <c r="OPF62" s="26"/>
      <c r="OPG62" s="26"/>
      <c r="OPH62" s="26"/>
      <c r="OPI62" s="26"/>
      <c r="OPJ62" s="26"/>
      <c r="OPK62" s="26"/>
      <c r="OPL62" s="26"/>
      <c r="OPM62" s="26"/>
      <c r="OPN62" s="26"/>
      <c r="OPO62" s="26"/>
      <c r="OPP62" s="26"/>
      <c r="OPQ62" s="26"/>
      <c r="OPR62" s="26"/>
      <c r="OPS62" s="26"/>
      <c r="OPT62" s="26"/>
      <c r="OPU62" s="26"/>
      <c r="OPV62" s="26"/>
      <c r="OPW62" s="26"/>
      <c r="OPX62" s="26"/>
      <c r="OPY62" s="26"/>
      <c r="OPZ62" s="26"/>
      <c r="OQA62" s="26"/>
      <c r="OQB62" s="26"/>
      <c r="OQC62" s="26"/>
      <c r="OQD62" s="26"/>
      <c r="OQE62" s="26"/>
      <c r="OQF62" s="26"/>
      <c r="OQG62" s="26"/>
      <c r="OQH62" s="26"/>
      <c r="OQI62" s="26"/>
      <c r="OQJ62" s="26"/>
      <c r="OQK62" s="26"/>
      <c r="OQL62" s="26"/>
      <c r="OQM62" s="26"/>
      <c r="OQN62" s="26"/>
      <c r="OQO62" s="26"/>
      <c r="OQP62" s="26"/>
      <c r="OQQ62" s="26"/>
      <c r="OQR62" s="26"/>
      <c r="OQS62" s="26"/>
      <c r="OQT62" s="26"/>
      <c r="OQU62" s="26"/>
      <c r="OQV62" s="26"/>
      <c r="OQW62" s="26"/>
      <c r="OQX62" s="26"/>
      <c r="OQY62" s="26"/>
      <c r="OQZ62" s="26"/>
      <c r="ORA62" s="26"/>
      <c r="ORB62" s="26"/>
      <c r="ORC62" s="26"/>
      <c r="ORD62" s="26"/>
      <c r="ORE62" s="26"/>
      <c r="ORF62" s="26"/>
      <c r="ORG62" s="26"/>
      <c r="ORH62" s="26"/>
      <c r="ORI62" s="26"/>
      <c r="ORJ62" s="26"/>
      <c r="ORK62" s="26"/>
      <c r="ORL62" s="26"/>
      <c r="ORM62" s="26"/>
      <c r="ORN62" s="26"/>
      <c r="ORO62" s="26"/>
      <c r="ORP62" s="26"/>
      <c r="ORQ62" s="26"/>
      <c r="ORR62" s="26"/>
      <c r="ORS62" s="26"/>
      <c r="ORT62" s="26"/>
      <c r="ORU62" s="26"/>
      <c r="ORV62" s="26"/>
      <c r="ORW62" s="26"/>
      <c r="ORX62" s="26"/>
      <c r="ORY62" s="26"/>
      <c r="ORZ62" s="26"/>
      <c r="OSA62" s="26"/>
      <c r="OSB62" s="26"/>
      <c r="OSC62" s="26"/>
      <c r="OSD62" s="26"/>
      <c r="OSE62" s="26"/>
      <c r="OSF62" s="26"/>
      <c r="OSG62" s="26"/>
      <c r="OSH62" s="26"/>
      <c r="OSI62" s="26"/>
      <c r="OSJ62" s="26"/>
      <c r="OSK62" s="26"/>
      <c r="OSL62" s="26"/>
      <c r="OSM62" s="26"/>
      <c r="OSN62" s="26"/>
      <c r="OSO62" s="26"/>
      <c r="OSP62" s="26"/>
      <c r="OSQ62" s="26"/>
      <c r="OSR62" s="26"/>
      <c r="OSS62" s="26"/>
      <c r="OST62" s="26"/>
      <c r="OSU62" s="26"/>
      <c r="OSV62" s="26"/>
      <c r="OSW62" s="26"/>
      <c r="OSX62" s="26"/>
      <c r="OSY62" s="26"/>
      <c r="OSZ62" s="26"/>
      <c r="OTA62" s="26"/>
      <c r="OTB62" s="26"/>
      <c r="OTC62" s="26"/>
      <c r="OTD62" s="26"/>
      <c r="OTE62" s="26"/>
      <c r="OTF62" s="26"/>
      <c r="OTG62" s="26"/>
      <c r="OTH62" s="26"/>
      <c r="OTI62" s="26"/>
      <c r="OTJ62" s="26"/>
      <c r="OTK62" s="26"/>
      <c r="OTL62" s="26"/>
      <c r="OTM62" s="26"/>
      <c r="OTN62" s="26"/>
      <c r="OTO62" s="26"/>
      <c r="OTP62" s="26"/>
      <c r="OTQ62" s="26"/>
      <c r="OTR62" s="26"/>
      <c r="OTS62" s="26"/>
      <c r="OTT62" s="26"/>
      <c r="OTU62" s="26"/>
      <c r="OTV62" s="26"/>
      <c r="OTW62" s="26"/>
      <c r="OTX62" s="26"/>
      <c r="OTY62" s="26"/>
      <c r="OTZ62" s="26"/>
      <c r="OUA62" s="26"/>
      <c r="OUB62" s="26"/>
      <c r="OUC62" s="26"/>
      <c r="OUD62" s="26"/>
      <c r="OUE62" s="26"/>
      <c r="OUF62" s="26"/>
      <c r="OUG62" s="26"/>
      <c r="OUH62" s="26"/>
      <c r="OUI62" s="26"/>
      <c r="OUJ62" s="26"/>
      <c r="OUK62" s="26"/>
      <c r="OUL62" s="26"/>
      <c r="OUM62" s="26"/>
      <c r="OUN62" s="26"/>
      <c r="OUO62" s="26"/>
      <c r="OUP62" s="26"/>
      <c r="OUQ62" s="26"/>
      <c r="OUR62" s="26"/>
      <c r="OUS62" s="26"/>
      <c r="OUT62" s="26"/>
      <c r="OUU62" s="26"/>
      <c r="OUV62" s="26"/>
      <c r="OUW62" s="26"/>
      <c r="OUX62" s="26"/>
      <c r="OUY62" s="26"/>
      <c r="OUZ62" s="26"/>
      <c r="OVA62" s="26"/>
      <c r="OVB62" s="26"/>
      <c r="OVC62" s="26"/>
      <c r="OVD62" s="26"/>
      <c r="OVE62" s="26"/>
      <c r="OVF62" s="26"/>
      <c r="OVG62" s="26"/>
      <c r="OVH62" s="26"/>
      <c r="OVI62" s="26"/>
      <c r="OVJ62" s="26"/>
      <c r="OVK62" s="26"/>
      <c r="OVL62" s="26"/>
      <c r="OVM62" s="26"/>
      <c r="OVN62" s="26"/>
      <c r="OVO62" s="26"/>
      <c r="OVP62" s="26"/>
      <c r="OVQ62" s="26"/>
      <c r="OVR62" s="26"/>
      <c r="OVS62" s="26"/>
      <c r="OVT62" s="26"/>
      <c r="OVU62" s="26"/>
      <c r="OVV62" s="26"/>
      <c r="OVW62" s="26"/>
      <c r="OVX62" s="26"/>
      <c r="OVY62" s="26"/>
      <c r="OVZ62" s="26"/>
      <c r="OWA62" s="26"/>
      <c r="OWB62" s="26"/>
      <c r="OWC62" s="26"/>
      <c r="OWD62" s="26"/>
      <c r="OWE62" s="26"/>
      <c r="OWF62" s="26"/>
      <c r="OWG62" s="26"/>
      <c r="OWH62" s="26"/>
      <c r="OWI62" s="26"/>
      <c r="OWJ62" s="26"/>
      <c r="OWK62" s="26"/>
      <c r="OWL62" s="26"/>
      <c r="OWM62" s="26"/>
      <c r="OWN62" s="26"/>
      <c r="OWO62" s="26"/>
      <c r="OWP62" s="26"/>
      <c r="OWQ62" s="26"/>
      <c r="OWR62" s="26"/>
      <c r="OWS62" s="26"/>
      <c r="OWT62" s="26"/>
      <c r="OWU62" s="26"/>
      <c r="OWV62" s="26"/>
      <c r="OWW62" s="26"/>
      <c r="OWX62" s="26"/>
      <c r="OWY62" s="26"/>
      <c r="OWZ62" s="26"/>
      <c r="OXA62" s="26"/>
      <c r="OXB62" s="26"/>
      <c r="OXC62" s="26"/>
      <c r="OXD62" s="26"/>
      <c r="OXE62" s="26"/>
      <c r="OXF62" s="26"/>
      <c r="OXG62" s="26"/>
      <c r="OXH62" s="26"/>
      <c r="OXI62" s="26"/>
      <c r="OXJ62" s="26"/>
      <c r="OXK62" s="26"/>
      <c r="OXL62" s="26"/>
      <c r="OXM62" s="26"/>
      <c r="OXN62" s="26"/>
      <c r="OXO62" s="26"/>
      <c r="OXP62" s="26"/>
      <c r="OXQ62" s="26"/>
      <c r="OXR62" s="26"/>
      <c r="OXS62" s="26"/>
      <c r="OXT62" s="26"/>
      <c r="OXU62" s="26"/>
      <c r="OXV62" s="26"/>
      <c r="OXW62" s="26"/>
      <c r="OXX62" s="26"/>
      <c r="OXY62" s="26"/>
      <c r="OXZ62" s="26"/>
      <c r="OYA62" s="26"/>
      <c r="OYB62" s="26"/>
      <c r="OYC62" s="26"/>
      <c r="OYD62" s="26"/>
      <c r="OYE62" s="26"/>
      <c r="OYF62" s="26"/>
      <c r="OYG62" s="26"/>
      <c r="OYH62" s="26"/>
      <c r="OYI62" s="26"/>
      <c r="OYJ62" s="26"/>
      <c r="OYK62" s="26"/>
      <c r="OYL62" s="26"/>
      <c r="OYM62" s="26"/>
      <c r="OYN62" s="26"/>
      <c r="OYO62" s="26"/>
      <c r="OYP62" s="26"/>
      <c r="OYQ62" s="26"/>
      <c r="OYR62" s="26"/>
      <c r="OYS62" s="26"/>
      <c r="OYT62" s="26"/>
      <c r="OYU62" s="26"/>
      <c r="OYV62" s="26"/>
      <c r="OYW62" s="26"/>
      <c r="OYX62" s="26"/>
      <c r="OYY62" s="26"/>
      <c r="OYZ62" s="26"/>
      <c r="OZA62" s="26"/>
      <c r="OZB62" s="26"/>
      <c r="OZC62" s="26"/>
      <c r="OZD62" s="26"/>
      <c r="OZE62" s="26"/>
      <c r="OZF62" s="26"/>
      <c r="OZG62" s="26"/>
      <c r="OZH62" s="26"/>
      <c r="OZI62" s="26"/>
      <c r="OZJ62" s="26"/>
      <c r="OZK62" s="26"/>
      <c r="OZL62" s="26"/>
      <c r="OZM62" s="26"/>
      <c r="OZN62" s="26"/>
      <c r="OZO62" s="26"/>
      <c r="OZP62" s="26"/>
      <c r="OZQ62" s="26"/>
      <c r="OZR62" s="26"/>
      <c r="OZS62" s="26"/>
      <c r="OZT62" s="26"/>
      <c r="OZU62" s="26"/>
      <c r="OZV62" s="26"/>
      <c r="OZW62" s="26"/>
      <c r="OZX62" s="26"/>
      <c r="OZY62" s="26"/>
      <c r="OZZ62" s="26"/>
      <c r="PAA62" s="26"/>
      <c r="PAB62" s="26"/>
      <c r="PAC62" s="26"/>
      <c r="PAD62" s="26"/>
      <c r="PAE62" s="26"/>
      <c r="PAF62" s="26"/>
      <c r="PAG62" s="26"/>
      <c r="PAH62" s="26"/>
      <c r="PAI62" s="26"/>
      <c r="PAJ62" s="26"/>
      <c r="PAK62" s="26"/>
      <c r="PAL62" s="26"/>
      <c r="PAM62" s="26"/>
      <c r="PAN62" s="26"/>
      <c r="PAO62" s="26"/>
      <c r="PAP62" s="26"/>
      <c r="PAQ62" s="26"/>
      <c r="PAR62" s="26"/>
      <c r="PAS62" s="26"/>
      <c r="PAT62" s="26"/>
      <c r="PAU62" s="26"/>
      <c r="PAV62" s="26"/>
      <c r="PAW62" s="26"/>
      <c r="PAX62" s="26"/>
      <c r="PAY62" s="26"/>
      <c r="PAZ62" s="26"/>
      <c r="PBA62" s="26"/>
      <c r="PBB62" s="26"/>
      <c r="PBC62" s="26"/>
      <c r="PBD62" s="26"/>
      <c r="PBE62" s="26"/>
      <c r="PBF62" s="26"/>
      <c r="PBG62" s="26"/>
      <c r="PBH62" s="26"/>
      <c r="PBI62" s="26"/>
      <c r="PBJ62" s="26"/>
      <c r="PBK62" s="26"/>
      <c r="PBL62" s="26"/>
      <c r="PBM62" s="26"/>
      <c r="PBN62" s="26"/>
      <c r="PBO62" s="26"/>
      <c r="PBP62" s="26"/>
      <c r="PBQ62" s="26"/>
      <c r="PBR62" s="26"/>
      <c r="PBS62" s="26"/>
      <c r="PBT62" s="26"/>
      <c r="PBU62" s="26"/>
      <c r="PBV62" s="26"/>
      <c r="PBW62" s="26"/>
      <c r="PBX62" s="26"/>
      <c r="PBY62" s="26"/>
      <c r="PBZ62" s="26"/>
      <c r="PCA62" s="26"/>
      <c r="PCB62" s="26"/>
      <c r="PCC62" s="26"/>
      <c r="PCD62" s="26"/>
      <c r="PCE62" s="26"/>
      <c r="PCF62" s="26"/>
      <c r="PCG62" s="26"/>
      <c r="PCH62" s="26"/>
      <c r="PCI62" s="26"/>
      <c r="PCJ62" s="26"/>
      <c r="PCK62" s="26"/>
      <c r="PCL62" s="26"/>
      <c r="PCM62" s="26"/>
      <c r="PCN62" s="26"/>
      <c r="PCO62" s="26"/>
      <c r="PCP62" s="26"/>
      <c r="PCQ62" s="26"/>
      <c r="PCR62" s="26"/>
      <c r="PCS62" s="26"/>
      <c r="PCT62" s="26"/>
      <c r="PCU62" s="26"/>
      <c r="PCV62" s="26"/>
      <c r="PCW62" s="26"/>
      <c r="PCX62" s="26"/>
      <c r="PCY62" s="26"/>
      <c r="PCZ62" s="26"/>
      <c r="PDA62" s="26"/>
      <c r="PDB62" s="26"/>
      <c r="PDC62" s="26"/>
      <c r="PDD62" s="26"/>
      <c r="PDE62" s="26"/>
      <c r="PDF62" s="26"/>
      <c r="PDG62" s="26"/>
      <c r="PDH62" s="26"/>
      <c r="PDI62" s="26"/>
      <c r="PDJ62" s="26"/>
      <c r="PDK62" s="26"/>
      <c r="PDL62" s="26"/>
      <c r="PDM62" s="26"/>
      <c r="PDN62" s="26"/>
      <c r="PDO62" s="26"/>
      <c r="PDP62" s="26"/>
      <c r="PDQ62" s="26"/>
      <c r="PDR62" s="26"/>
      <c r="PDS62" s="26"/>
      <c r="PDT62" s="26"/>
      <c r="PDU62" s="26"/>
      <c r="PDV62" s="26"/>
      <c r="PDW62" s="26"/>
      <c r="PDX62" s="26"/>
      <c r="PDY62" s="26"/>
      <c r="PDZ62" s="26"/>
      <c r="PEA62" s="26"/>
      <c r="PEB62" s="26"/>
      <c r="PEC62" s="26"/>
      <c r="PED62" s="26"/>
      <c r="PEE62" s="26"/>
      <c r="PEF62" s="26"/>
      <c r="PEG62" s="26"/>
      <c r="PEH62" s="26"/>
      <c r="PEI62" s="26"/>
      <c r="PEJ62" s="26"/>
      <c r="PEK62" s="26"/>
      <c r="PEL62" s="26"/>
      <c r="PEM62" s="26"/>
      <c r="PEN62" s="26"/>
      <c r="PEO62" s="26"/>
      <c r="PEP62" s="26"/>
      <c r="PEQ62" s="26"/>
      <c r="PER62" s="26"/>
      <c r="PES62" s="26"/>
      <c r="PET62" s="26"/>
      <c r="PEU62" s="26"/>
      <c r="PEV62" s="26"/>
      <c r="PEW62" s="26"/>
      <c r="PEX62" s="26"/>
      <c r="PEY62" s="26"/>
      <c r="PEZ62" s="26"/>
      <c r="PFA62" s="26"/>
      <c r="PFB62" s="26"/>
      <c r="PFC62" s="26"/>
      <c r="PFD62" s="26"/>
      <c r="PFE62" s="26"/>
      <c r="PFF62" s="26"/>
      <c r="PFG62" s="26"/>
      <c r="PFH62" s="26"/>
      <c r="PFI62" s="26"/>
      <c r="PFJ62" s="26"/>
      <c r="PFK62" s="26"/>
      <c r="PFL62" s="26"/>
      <c r="PFM62" s="26"/>
      <c r="PFN62" s="26"/>
      <c r="PFO62" s="26"/>
      <c r="PFP62" s="26"/>
      <c r="PFQ62" s="26"/>
      <c r="PFR62" s="26"/>
      <c r="PFS62" s="26"/>
      <c r="PFT62" s="26"/>
      <c r="PFU62" s="26"/>
      <c r="PFV62" s="26"/>
      <c r="PFW62" s="26"/>
      <c r="PFX62" s="26"/>
      <c r="PFY62" s="26"/>
      <c r="PFZ62" s="26"/>
      <c r="PGA62" s="26"/>
      <c r="PGB62" s="26"/>
      <c r="PGC62" s="26"/>
      <c r="PGD62" s="26"/>
      <c r="PGE62" s="26"/>
      <c r="PGF62" s="26"/>
      <c r="PGG62" s="26"/>
      <c r="PGH62" s="26"/>
      <c r="PGI62" s="26"/>
      <c r="PGJ62" s="26"/>
      <c r="PGK62" s="26"/>
      <c r="PGL62" s="26"/>
      <c r="PGM62" s="26"/>
      <c r="PGN62" s="26"/>
      <c r="PGO62" s="26"/>
      <c r="PGP62" s="26"/>
      <c r="PGQ62" s="26"/>
      <c r="PGR62" s="26"/>
      <c r="PGS62" s="26"/>
      <c r="PGT62" s="26"/>
      <c r="PGU62" s="26"/>
      <c r="PGV62" s="26"/>
      <c r="PGW62" s="26"/>
      <c r="PGX62" s="26"/>
      <c r="PGY62" s="26"/>
      <c r="PGZ62" s="26"/>
      <c r="PHA62" s="26"/>
      <c r="PHB62" s="26"/>
      <c r="PHC62" s="26"/>
      <c r="PHD62" s="26"/>
      <c r="PHE62" s="26"/>
      <c r="PHF62" s="26"/>
      <c r="PHG62" s="26"/>
      <c r="PHH62" s="26"/>
      <c r="PHI62" s="26"/>
      <c r="PHJ62" s="26"/>
      <c r="PHK62" s="26"/>
      <c r="PHL62" s="26"/>
      <c r="PHM62" s="26"/>
      <c r="PHN62" s="26"/>
      <c r="PHO62" s="26"/>
      <c r="PHP62" s="26"/>
      <c r="PHQ62" s="26"/>
      <c r="PHR62" s="26"/>
      <c r="PHS62" s="26"/>
      <c r="PHT62" s="26"/>
      <c r="PHU62" s="26"/>
      <c r="PHV62" s="26"/>
      <c r="PHW62" s="26"/>
      <c r="PHX62" s="26"/>
      <c r="PHY62" s="26"/>
      <c r="PHZ62" s="26"/>
      <c r="PIA62" s="26"/>
      <c r="PIB62" s="26"/>
      <c r="PIC62" s="26"/>
      <c r="PID62" s="26"/>
      <c r="PIE62" s="26"/>
      <c r="PIF62" s="26"/>
      <c r="PIG62" s="26"/>
      <c r="PIH62" s="26"/>
      <c r="PII62" s="26"/>
      <c r="PIJ62" s="26"/>
      <c r="PIK62" s="26"/>
      <c r="PIL62" s="26"/>
      <c r="PIM62" s="26"/>
      <c r="PIN62" s="26"/>
      <c r="PIO62" s="26"/>
      <c r="PIP62" s="26"/>
      <c r="PIQ62" s="26"/>
      <c r="PIR62" s="26"/>
      <c r="PIS62" s="26"/>
      <c r="PIT62" s="26"/>
      <c r="PIU62" s="26"/>
      <c r="PIV62" s="26"/>
      <c r="PIW62" s="26"/>
      <c r="PIX62" s="26"/>
      <c r="PIY62" s="26"/>
      <c r="PIZ62" s="26"/>
      <c r="PJA62" s="26"/>
      <c r="PJB62" s="26"/>
      <c r="PJC62" s="26"/>
      <c r="PJD62" s="26"/>
      <c r="PJE62" s="26"/>
      <c r="PJF62" s="26"/>
      <c r="PJG62" s="26"/>
      <c r="PJH62" s="26"/>
      <c r="PJI62" s="26"/>
      <c r="PJJ62" s="26"/>
      <c r="PJK62" s="26"/>
      <c r="PJL62" s="26"/>
      <c r="PJM62" s="26"/>
      <c r="PJN62" s="26"/>
      <c r="PJO62" s="26"/>
      <c r="PJP62" s="26"/>
      <c r="PJQ62" s="26"/>
      <c r="PJR62" s="26"/>
      <c r="PJS62" s="26"/>
      <c r="PJT62" s="26"/>
      <c r="PJU62" s="26"/>
      <c r="PJV62" s="26"/>
      <c r="PJW62" s="26"/>
      <c r="PJX62" s="26"/>
      <c r="PJY62" s="26"/>
      <c r="PJZ62" s="26"/>
      <c r="PKA62" s="26"/>
      <c r="PKB62" s="26"/>
      <c r="PKC62" s="26"/>
      <c r="PKD62" s="26"/>
      <c r="PKE62" s="26"/>
      <c r="PKF62" s="26"/>
      <c r="PKG62" s="26"/>
      <c r="PKH62" s="26"/>
      <c r="PKI62" s="26"/>
      <c r="PKJ62" s="26"/>
      <c r="PKK62" s="26"/>
      <c r="PKL62" s="26"/>
      <c r="PKM62" s="26"/>
      <c r="PKN62" s="26"/>
      <c r="PKO62" s="26"/>
      <c r="PKP62" s="26"/>
      <c r="PKQ62" s="26"/>
      <c r="PKR62" s="26"/>
      <c r="PKS62" s="26"/>
      <c r="PKT62" s="26"/>
      <c r="PKU62" s="26"/>
      <c r="PKV62" s="26"/>
      <c r="PKW62" s="26"/>
      <c r="PKX62" s="26"/>
      <c r="PKY62" s="26"/>
      <c r="PKZ62" s="26"/>
      <c r="PLA62" s="26"/>
      <c r="PLB62" s="26"/>
      <c r="PLC62" s="26"/>
      <c r="PLD62" s="26"/>
      <c r="PLE62" s="26"/>
      <c r="PLF62" s="26"/>
      <c r="PLG62" s="26"/>
      <c r="PLH62" s="26"/>
      <c r="PLI62" s="26"/>
      <c r="PLJ62" s="26"/>
      <c r="PLK62" s="26"/>
      <c r="PLL62" s="26"/>
      <c r="PLM62" s="26"/>
      <c r="PLN62" s="26"/>
      <c r="PLO62" s="26"/>
      <c r="PLP62" s="26"/>
      <c r="PLQ62" s="26"/>
      <c r="PLR62" s="26"/>
      <c r="PLS62" s="26"/>
      <c r="PLT62" s="26"/>
      <c r="PLU62" s="26"/>
      <c r="PLV62" s="26"/>
      <c r="PLW62" s="26"/>
      <c r="PLX62" s="26"/>
      <c r="PLY62" s="26"/>
      <c r="PLZ62" s="26"/>
      <c r="PMA62" s="26"/>
      <c r="PMB62" s="26"/>
      <c r="PMC62" s="26"/>
      <c r="PMD62" s="26"/>
      <c r="PME62" s="26"/>
      <c r="PMF62" s="26"/>
      <c r="PMG62" s="26"/>
      <c r="PMH62" s="26"/>
      <c r="PMI62" s="26"/>
      <c r="PMJ62" s="26"/>
      <c r="PMK62" s="26"/>
      <c r="PML62" s="26"/>
      <c r="PMM62" s="26"/>
      <c r="PMN62" s="26"/>
      <c r="PMO62" s="26"/>
      <c r="PMP62" s="26"/>
      <c r="PMQ62" s="26"/>
      <c r="PMR62" s="26"/>
      <c r="PMS62" s="26"/>
      <c r="PMT62" s="26"/>
      <c r="PMU62" s="26"/>
      <c r="PMV62" s="26"/>
      <c r="PMW62" s="26"/>
      <c r="PMX62" s="26"/>
      <c r="PMY62" s="26"/>
      <c r="PMZ62" s="26"/>
      <c r="PNA62" s="26"/>
      <c r="PNB62" s="26"/>
      <c r="PNC62" s="26"/>
      <c r="PND62" s="26"/>
      <c r="PNE62" s="26"/>
      <c r="PNF62" s="26"/>
      <c r="PNG62" s="26"/>
      <c r="PNH62" s="26"/>
      <c r="PNI62" s="26"/>
      <c r="PNJ62" s="26"/>
      <c r="PNK62" s="26"/>
      <c r="PNL62" s="26"/>
      <c r="PNM62" s="26"/>
      <c r="PNN62" s="26"/>
      <c r="PNO62" s="26"/>
      <c r="PNP62" s="26"/>
      <c r="PNQ62" s="26"/>
      <c r="PNR62" s="26"/>
      <c r="PNS62" s="26"/>
      <c r="PNT62" s="26"/>
      <c r="PNU62" s="26"/>
      <c r="PNV62" s="26"/>
      <c r="PNW62" s="26"/>
      <c r="PNX62" s="26"/>
      <c r="PNY62" s="26"/>
      <c r="PNZ62" s="26"/>
      <c r="POA62" s="26"/>
      <c r="POB62" s="26"/>
      <c r="POC62" s="26"/>
      <c r="POD62" s="26"/>
      <c r="POE62" s="26"/>
      <c r="POF62" s="26"/>
      <c r="POG62" s="26"/>
      <c r="POH62" s="26"/>
      <c r="POI62" s="26"/>
      <c r="POJ62" s="26"/>
      <c r="POK62" s="26"/>
      <c r="POL62" s="26"/>
      <c r="POM62" s="26"/>
      <c r="PON62" s="26"/>
      <c r="POO62" s="26"/>
      <c r="POP62" s="26"/>
      <c r="POQ62" s="26"/>
      <c r="POR62" s="26"/>
      <c r="POS62" s="26"/>
      <c r="POT62" s="26"/>
      <c r="POU62" s="26"/>
      <c r="POV62" s="26"/>
      <c r="POW62" s="26"/>
      <c r="POX62" s="26"/>
      <c r="POY62" s="26"/>
      <c r="POZ62" s="26"/>
      <c r="PPA62" s="26"/>
      <c r="PPB62" s="26"/>
      <c r="PPC62" s="26"/>
      <c r="PPD62" s="26"/>
      <c r="PPE62" s="26"/>
      <c r="PPF62" s="26"/>
      <c r="PPG62" s="26"/>
      <c r="PPH62" s="26"/>
      <c r="PPI62" s="26"/>
      <c r="PPJ62" s="26"/>
      <c r="PPK62" s="26"/>
      <c r="PPL62" s="26"/>
      <c r="PPM62" s="26"/>
      <c r="PPN62" s="26"/>
      <c r="PPO62" s="26"/>
      <c r="PPP62" s="26"/>
      <c r="PPQ62" s="26"/>
      <c r="PPR62" s="26"/>
      <c r="PPS62" s="26"/>
      <c r="PPT62" s="26"/>
      <c r="PPU62" s="26"/>
      <c r="PPV62" s="26"/>
      <c r="PPW62" s="26"/>
      <c r="PPX62" s="26"/>
      <c r="PPY62" s="26"/>
      <c r="PPZ62" s="26"/>
      <c r="PQA62" s="26"/>
      <c r="PQB62" s="26"/>
      <c r="PQC62" s="26"/>
      <c r="PQD62" s="26"/>
      <c r="PQE62" s="26"/>
      <c r="PQF62" s="26"/>
      <c r="PQG62" s="26"/>
      <c r="PQH62" s="26"/>
      <c r="PQI62" s="26"/>
      <c r="PQJ62" s="26"/>
      <c r="PQK62" s="26"/>
      <c r="PQL62" s="26"/>
      <c r="PQM62" s="26"/>
      <c r="PQN62" s="26"/>
      <c r="PQO62" s="26"/>
      <c r="PQP62" s="26"/>
      <c r="PQQ62" s="26"/>
      <c r="PQR62" s="26"/>
      <c r="PQS62" s="26"/>
      <c r="PQT62" s="26"/>
      <c r="PQU62" s="26"/>
      <c r="PQV62" s="26"/>
      <c r="PQW62" s="26"/>
      <c r="PQX62" s="26"/>
      <c r="PQY62" s="26"/>
      <c r="PQZ62" s="26"/>
      <c r="PRA62" s="26"/>
      <c r="PRB62" s="26"/>
      <c r="PRC62" s="26"/>
      <c r="PRD62" s="26"/>
      <c r="PRE62" s="26"/>
      <c r="PRF62" s="26"/>
      <c r="PRG62" s="26"/>
      <c r="PRH62" s="26"/>
      <c r="PRI62" s="26"/>
      <c r="PRJ62" s="26"/>
      <c r="PRK62" s="26"/>
      <c r="PRL62" s="26"/>
      <c r="PRM62" s="26"/>
      <c r="PRN62" s="26"/>
      <c r="PRO62" s="26"/>
      <c r="PRP62" s="26"/>
      <c r="PRQ62" s="26"/>
      <c r="PRR62" s="26"/>
      <c r="PRS62" s="26"/>
      <c r="PRT62" s="26"/>
      <c r="PRU62" s="26"/>
      <c r="PRV62" s="26"/>
      <c r="PRW62" s="26"/>
      <c r="PRX62" s="26"/>
      <c r="PRY62" s="26"/>
      <c r="PRZ62" s="26"/>
      <c r="PSA62" s="26"/>
      <c r="PSB62" s="26"/>
      <c r="PSC62" s="26"/>
      <c r="PSD62" s="26"/>
      <c r="PSE62" s="26"/>
      <c r="PSF62" s="26"/>
      <c r="PSG62" s="26"/>
      <c r="PSH62" s="26"/>
      <c r="PSI62" s="26"/>
      <c r="PSJ62" s="26"/>
      <c r="PSK62" s="26"/>
      <c r="PSL62" s="26"/>
      <c r="PSM62" s="26"/>
      <c r="PSN62" s="26"/>
      <c r="PSO62" s="26"/>
      <c r="PSP62" s="26"/>
      <c r="PSQ62" s="26"/>
      <c r="PSR62" s="26"/>
      <c r="PSS62" s="26"/>
      <c r="PST62" s="26"/>
      <c r="PSU62" s="26"/>
      <c r="PSV62" s="26"/>
      <c r="PSW62" s="26"/>
      <c r="PSX62" s="26"/>
      <c r="PSY62" s="26"/>
      <c r="PSZ62" s="26"/>
      <c r="PTA62" s="26"/>
      <c r="PTB62" s="26"/>
      <c r="PTC62" s="26"/>
      <c r="PTD62" s="26"/>
      <c r="PTE62" s="26"/>
      <c r="PTF62" s="26"/>
      <c r="PTG62" s="26"/>
      <c r="PTH62" s="26"/>
      <c r="PTI62" s="26"/>
      <c r="PTJ62" s="26"/>
      <c r="PTK62" s="26"/>
      <c r="PTL62" s="26"/>
      <c r="PTM62" s="26"/>
      <c r="PTN62" s="26"/>
      <c r="PTO62" s="26"/>
      <c r="PTP62" s="26"/>
      <c r="PTQ62" s="26"/>
      <c r="PTR62" s="26"/>
      <c r="PTS62" s="26"/>
      <c r="PTT62" s="26"/>
      <c r="PTU62" s="26"/>
      <c r="PTV62" s="26"/>
      <c r="PTW62" s="26"/>
      <c r="PTX62" s="26"/>
      <c r="PTY62" s="26"/>
      <c r="PTZ62" s="26"/>
      <c r="PUA62" s="26"/>
      <c r="PUB62" s="26"/>
      <c r="PUC62" s="26"/>
      <c r="PUD62" s="26"/>
      <c r="PUE62" s="26"/>
      <c r="PUF62" s="26"/>
      <c r="PUG62" s="26"/>
      <c r="PUH62" s="26"/>
      <c r="PUI62" s="26"/>
      <c r="PUJ62" s="26"/>
      <c r="PUK62" s="26"/>
      <c r="PUL62" s="26"/>
      <c r="PUM62" s="26"/>
      <c r="PUN62" s="26"/>
      <c r="PUO62" s="26"/>
      <c r="PUP62" s="26"/>
      <c r="PUQ62" s="26"/>
      <c r="PUR62" s="26"/>
      <c r="PUS62" s="26"/>
      <c r="PUT62" s="26"/>
      <c r="PUU62" s="26"/>
      <c r="PUV62" s="26"/>
      <c r="PUW62" s="26"/>
      <c r="PUX62" s="26"/>
      <c r="PUY62" s="26"/>
      <c r="PUZ62" s="26"/>
      <c r="PVA62" s="26"/>
      <c r="PVB62" s="26"/>
      <c r="PVC62" s="26"/>
      <c r="PVD62" s="26"/>
      <c r="PVE62" s="26"/>
      <c r="PVF62" s="26"/>
      <c r="PVG62" s="26"/>
      <c r="PVH62" s="26"/>
      <c r="PVI62" s="26"/>
      <c r="PVJ62" s="26"/>
      <c r="PVK62" s="26"/>
      <c r="PVL62" s="26"/>
      <c r="PVM62" s="26"/>
      <c r="PVN62" s="26"/>
      <c r="PVO62" s="26"/>
      <c r="PVP62" s="26"/>
      <c r="PVQ62" s="26"/>
      <c r="PVR62" s="26"/>
      <c r="PVS62" s="26"/>
      <c r="PVT62" s="26"/>
      <c r="PVU62" s="26"/>
      <c r="PVV62" s="26"/>
      <c r="PVW62" s="26"/>
      <c r="PVX62" s="26"/>
      <c r="PVY62" s="26"/>
      <c r="PVZ62" s="26"/>
      <c r="PWA62" s="26"/>
      <c r="PWB62" s="26"/>
      <c r="PWC62" s="26"/>
      <c r="PWD62" s="26"/>
      <c r="PWE62" s="26"/>
      <c r="PWF62" s="26"/>
      <c r="PWG62" s="26"/>
      <c r="PWH62" s="26"/>
      <c r="PWI62" s="26"/>
      <c r="PWJ62" s="26"/>
      <c r="PWK62" s="26"/>
      <c r="PWL62" s="26"/>
      <c r="PWM62" s="26"/>
      <c r="PWN62" s="26"/>
      <c r="PWO62" s="26"/>
      <c r="PWP62" s="26"/>
      <c r="PWQ62" s="26"/>
      <c r="PWR62" s="26"/>
      <c r="PWS62" s="26"/>
      <c r="PWT62" s="26"/>
      <c r="PWU62" s="26"/>
      <c r="PWV62" s="26"/>
      <c r="PWW62" s="26"/>
      <c r="PWX62" s="26"/>
      <c r="PWY62" s="26"/>
      <c r="PWZ62" s="26"/>
      <c r="PXA62" s="26"/>
      <c r="PXB62" s="26"/>
      <c r="PXC62" s="26"/>
      <c r="PXD62" s="26"/>
      <c r="PXE62" s="26"/>
      <c r="PXF62" s="26"/>
      <c r="PXG62" s="26"/>
      <c r="PXH62" s="26"/>
      <c r="PXI62" s="26"/>
      <c r="PXJ62" s="26"/>
      <c r="PXK62" s="26"/>
      <c r="PXL62" s="26"/>
      <c r="PXM62" s="26"/>
      <c r="PXN62" s="26"/>
      <c r="PXO62" s="26"/>
      <c r="PXP62" s="26"/>
      <c r="PXQ62" s="26"/>
      <c r="PXR62" s="26"/>
      <c r="PXS62" s="26"/>
      <c r="PXT62" s="26"/>
      <c r="PXU62" s="26"/>
      <c r="PXV62" s="26"/>
      <c r="PXW62" s="26"/>
      <c r="PXX62" s="26"/>
      <c r="PXY62" s="26"/>
      <c r="PXZ62" s="26"/>
      <c r="PYA62" s="26"/>
      <c r="PYB62" s="26"/>
      <c r="PYC62" s="26"/>
      <c r="PYD62" s="26"/>
      <c r="PYE62" s="26"/>
      <c r="PYF62" s="26"/>
      <c r="PYG62" s="26"/>
      <c r="PYH62" s="26"/>
      <c r="PYI62" s="26"/>
      <c r="PYJ62" s="26"/>
      <c r="PYK62" s="26"/>
      <c r="PYL62" s="26"/>
      <c r="PYM62" s="26"/>
      <c r="PYN62" s="26"/>
      <c r="PYO62" s="26"/>
      <c r="PYP62" s="26"/>
      <c r="PYQ62" s="26"/>
      <c r="PYR62" s="26"/>
      <c r="PYS62" s="26"/>
      <c r="PYT62" s="26"/>
      <c r="PYU62" s="26"/>
      <c r="PYV62" s="26"/>
      <c r="PYW62" s="26"/>
      <c r="PYX62" s="26"/>
      <c r="PYY62" s="26"/>
      <c r="PYZ62" s="26"/>
      <c r="PZA62" s="26"/>
      <c r="PZB62" s="26"/>
      <c r="PZC62" s="26"/>
      <c r="PZD62" s="26"/>
      <c r="PZE62" s="26"/>
      <c r="PZF62" s="26"/>
      <c r="PZG62" s="26"/>
      <c r="PZH62" s="26"/>
      <c r="PZI62" s="26"/>
      <c r="PZJ62" s="26"/>
      <c r="PZK62" s="26"/>
      <c r="PZL62" s="26"/>
      <c r="PZM62" s="26"/>
      <c r="PZN62" s="26"/>
      <c r="PZO62" s="26"/>
      <c r="PZP62" s="26"/>
      <c r="PZQ62" s="26"/>
      <c r="PZR62" s="26"/>
      <c r="PZS62" s="26"/>
      <c r="PZT62" s="26"/>
      <c r="PZU62" s="26"/>
      <c r="PZV62" s="26"/>
      <c r="PZW62" s="26"/>
      <c r="PZX62" s="26"/>
      <c r="PZY62" s="26"/>
      <c r="PZZ62" s="26"/>
      <c r="QAA62" s="26"/>
      <c r="QAB62" s="26"/>
      <c r="QAC62" s="26"/>
      <c r="QAD62" s="26"/>
      <c r="QAE62" s="26"/>
      <c r="QAF62" s="26"/>
      <c r="QAG62" s="26"/>
      <c r="QAH62" s="26"/>
      <c r="QAI62" s="26"/>
      <c r="QAJ62" s="26"/>
      <c r="QAK62" s="26"/>
      <c r="QAL62" s="26"/>
      <c r="QAM62" s="26"/>
      <c r="QAN62" s="26"/>
      <c r="QAO62" s="26"/>
      <c r="QAP62" s="26"/>
      <c r="QAQ62" s="26"/>
      <c r="QAR62" s="26"/>
      <c r="QAS62" s="26"/>
      <c r="QAT62" s="26"/>
      <c r="QAU62" s="26"/>
      <c r="QAV62" s="26"/>
      <c r="QAW62" s="26"/>
      <c r="QAX62" s="26"/>
      <c r="QAY62" s="26"/>
      <c r="QAZ62" s="26"/>
      <c r="QBA62" s="26"/>
      <c r="QBB62" s="26"/>
      <c r="QBC62" s="26"/>
      <c r="QBD62" s="26"/>
      <c r="QBE62" s="26"/>
      <c r="QBF62" s="26"/>
      <c r="QBG62" s="26"/>
      <c r="QBH62" s="26"/>
      <c r="QBI62" s="26"/>
      <c r="QBJ62" s="26"/>
      <c r="QBK62" s="26"/>
      <c r="QBL62" s="26"/>
      <c r="QBM62" s="26"/>
      <c r="QBN62" s="26"/>
      <c r="QBO62" s="26"/>
      <c r="QBP62" s="26"/>
      <c r="QBQ62" s="26"/>
      <c r="QBR62" s="26"/>
      <c r="QBS62" s="26"/>
      <c r="QBT62" s="26"/>
      <c r="QBU62" s="26"/>
      <c r="QBV62" s="26"/>
      <c r="QBW62" s="26"/>
      <c r="QBX62" s="26"/>
      <c r="QBY62" s="26"/>
      <c r="QBZ62" s="26"/>
      <c r="QCA62" s="26"/>
      <c r="QCB62" s="26"/>
      <c r="QCC62" s="26"/>
      <c r="QCD62" s="26"/>
      <c r="QCE62" s="26"/>
      <c r="QCF62" s="26"/>
      <c r="QCG62" s="26"/>
      <c r="QCH62" s="26"/>
      <c r="QCI62" s="26"/>
      <c r="QCJ62" s="26"/>
      <c r="QCK62" s="26"/>
      <c r="QCL62" s="26"/>
      <c r="QCM62" s="26"/>
      <c r="QCN62" s="26"/>
      <c r="QCO62" s="26"/>
      <c r="QCP62" s="26"/>
      <c r="QCQ62" s="26"/>
      <c r="QCR62" s="26"/>
      <c r="QCS62" s="26"/>
      <c r="QCT62" s="26"/>
      <c r="QCU62" s="26"/>
      <c r="QCV62" s="26"/>
      <c r="QCW62" s="26"/>
      <c r="QCX62" s="26"/>
      <c r="QCY62" s="26"/>
      <c r="QCZ62" s="26"/>
      <c r="QDA62" s="26"/>
      <c r="QDB62" s="26"/>
      <c r="QDC62" s="26"/>
      <c r="QDD62" s="26"/>
      <c r="QDE62" s="26"/>
      <c r="QDF62" s="26"/>
      <c r="QDG62" s="26"/>
      <c r="QDH62" s="26"/>
      <c r="QDI62" s="26"/>
      <c r="QDJ62" s="26"/>
      <c r="QDK62" s="26"/>
      <c r="QDL62" s="26"/>
      <c r="QDM62" s="26"/>
      <c r="QDN62" s="26"/>
      <c r="QDO62" s="26"/>
      <c r="QDP62" s="26"/>
      <c r="QDQ62" s="26"/>
      <c r="QDR62" s="26"/>
      <c r="QDS62" s="26"/>
      <c r="QDT62" s="26"/>
      <c r="QDU62" s="26"/>
      <c r="QDV62" s="26"/>
      <c r="QDW62" s="26"/>
      <c r="QDX62" s="26"/>
      <c r="QDY62" s="26"/>
      <c r="QDZ62" s="26"/>
      <c r="QEA62" s="26"/>
      <c r="QEB62" s="26"/>
      <c r="QEC62" s="26"/>
      <c r="QED62" s="26"/>
      <c r="QEE62" s="26"/>
      <c r="QEF62" s="26"/>
      <c r="QEG62" s="26"/>
      <c r="QEH62" s="26"/>
      <c r="QEI62" s="26"/>
      <c r="QEJ62" s="26"/>
      <c r="QEK62" s="26"/>
      <c r="QEL62" s="26"/>
      <c r="QEM62" s="26"/>
      <c r="QEN62" s="26"/>
      <c r="QEO62" s="26"/>
      <c r="QEP62" s="26"/>
      <c r="QEQ62" s="26"/>
      <c r="QER62" s="26"/>
      <c r="QES62" s="26"/>
      <c r="QET62" s="26"/>
      <c r="QEU62" s="26"/>
      <c r="QEV62" s="26"/>
      <c r="QEW62" s="26"/>
      <c r="QEX62" s="26"/>
      <c r="QEY62" s="26"/>
      <c r="QEZ62" s="26"/>
      <c r="QFA62" s="26"/>
      <c r="QFB62" s="26"/>
      <c r="QFC62" s="26"/>
      <c r="QFD62" s="26"/>
      <c r="QFE62" s="26"/>
      <c r="QFF62" s="26"/>
      <c r="QFG62" s="26"/>
      <c r="QFH62" s="26"/>
      <c r="QFI62" s="26"/>
      <c r="QFJ62" s="26"/>
      <c r="QFK62" s="26"/>
      <c r="QFL62" s="26"/>
      <c r="QFM62" s="26"/>
      <c r="QFN62" s="26"/>
      <c r="QFO62" s="26"/>
      <c r="QFP62" s="26"/>
      <c r="QFQ62" s="26"/>
      <c r="QFR62" s="26"/>
      <c r="QFS62" s="26"/>
      <c r="QFT62" s="26"/>
      <c r="QFU62" s="26"/>
      <c r="QFV62" s="26"/>
      <c r="QFW62" s="26"/>
      <c r="QFX62" s="26"/>
      <c r="QFY62" s="26"/>
      <c r="QFZ62" s="26"/>
      <c r="QGA62" s="26"/>
      <c r="QGB62" s="26"/>
      <c r="QGC62" s="26"/>
      <c r="QGD62" s="26"/>
      <c r="QGE62" s="26"/>
      <c r="QGF62" s="26"/>
      <c r="QGG62" s="26"/>
      <c r="QGH62" s="26"/>
      <c r="QGI62" s="26"/>
      <c r="QGJ62" s="26"/>
      <c r="QGK62" s="26"/>
      <c r="QGL62" s="26"/>
      <c r="QGM62" s="26"/>
      <c r="QGN62" s="26"/>
      <c r="QGO62" s="26"/>
      <c r="QGP62" s="26"/>
      <c r="QGQ62" s="26"/>
      <c r="QGR62" s="26"/>
      <c r="QGS62" s="26"/>
      <c r="QGT62" s="26"/>
      <c r="QGU62" s="26"/>
      <c r="QGV62" s="26"/>
      <c r="QGW62" s="26"/>
      <c r="QGX62" s="26"/>
      <c r="QGY62" s="26"/>
      <c r="QGZ62" s="26"/>
      <c r="QHA62" s="26"/>
      <c r="QHB62" s="26"/>
      <c r="QHC62" s="26"/>
      <c r="QHD62" s="26"/>
      <c r="QHE62" s="26"/>
      <c r="QHF62" s="26"/>
      <c r="QHG62" s="26"/>
      <c r="QHH62" s="26"/>
      <c r="QHI62" s="26"/>
      <c r="QHJ62" s="26"/>
      <c r="QHK62" s="26"/>
      <c r="QHL62" s="26"/>
      <c r="QHM62" s="26"/>
      <c r="QHN62" s="26"/>
      <c r="QHO62" s="26"/>
      <c r="QHP62" s="26"/>
      <c r="QHQ62" s="26"/>
      <c r="QHR62" s="26"/>
      <c r="QHS62" s="26"/>
      <c r="QHT62" s="26"/>
      <c r="QHU62" s="26"/>
      <c r="QHV62" s="26"/>
      <c r="QHW62" s="26"/>
      <c r="QHX62" s="26"/>
      <c r="QHY62" s="26"/>
      <c r="QHZ62" s="26"/>
      <c r="QIA62" s="26"/>
      <c r="QIB62" s="26"/>
      <c r="QIC62" s="26"/>
      <c r="QID62" s="26"/>
      <c r="QIE62" s="26"/>
      <c r="QIF62" s="26"/>
      <c r="QIG62" s="26"/>
      <c r="QIH62" s="26"/>
      <c r="QII62" s="26"/>
      <c r="QIJ62" s="26"/>
      <c r="QIK62" s="26"/>
      <c r="QIL62" s="26"/>
      <c r="QIM62" s="26"/>
      <c r="QIN62" s="26"/>
      <c r="QIO62" s="26"/>
      <c r="QIP62" s="26"/>
      <c r="QIQ62" s="26"/>
      <c r="QIR62" s="26"/>
      <c r="QIS62" s="26"/>
      <c r="QIT62" s="26"/>
      <c r="QIU62" s="26"/>
      <c r="QIV62" s="26"/>
      <c r="QIW62" s="26"/>
      <c r="QIX62" s="26"/>
      <c r="QIY62" s="26"/>
      <c r="QIZ62" s="26"/>
      <c r="QJA62" s="26"/>
      <c r="QJB62" s="26"/>
      <c r="QJC62" s="26"/>
      <c r="QJD62" s="26"/>
      <c r="QJE62" s="26"/>
      <c r="QJF62" s="26"/>
      <c r="QJG62" s="26"/>
      <c r="QJH62" s="26"/>
      <c r="QJI62" s="26"/>
      <c r="QJJ62" s="26"/>
      <c r="QJK62" s="26"/>
      <c r="QJL62" s="26"/>
      <c r="QJM62" s="26"/>
      <c r="QJN62" s="26"/>
      <c r="QJO62" s="26"/>
      <c r="QJP62" s="26"/>
      <c r="QJQ62" s="26"/>
      <c r="QJR62" s="26"/>
      <c r="QJS62" s="26"/>
      <c r="QJT62" s="26"/>
      <c r="QJU62" s="26"/>
      <c r="QJV62" s="26"/>
      <c r="QJW62" s="26"/>
      <c r="QJX62" s="26"/>
      <c r="QJY62" s="26"/>
      <c r="QJZ62" s="26"/>
      <c r="QKA62" s="26"/>
      <c r="QKB62" s="26"/>
      <c r="QKC62" s="26"/>
      <c r="QKD62" s="26"/>
      <c r="QKE62" s="26"/>
      <c r="QKF62" s="26"/>
      <c r="QKG62" s="26"/>
      <c r="QKH62" s="26"/>
      <c r="QKI62" s="26"/>
      <c r="QKJ62" s="26"/>
      <c r="QKK62" s="26"/>
      <c r="QKL62" s="26"/>
      <c r="QKM62" s="26"/>
      <c r="QKN62" s="26"/>
      <c r="QKO62" s="26"/>
      <c r="QKP62" s="26"/>
      <c r="QKQ62" s="26"/>
      <c r="QKR62" s="26"/>
      <c r="QKS62" s="26"/>
      <c r="QKT62" s="26"/>
      <c r="QKU62" s="26"/>
      <c r="QKV62" s="26"/>
      <c r="QKW62" s="26"/>
      <c r="QKX62" s="26"/>
      <c r="QKY62" s="26"/>
      <c r="QKZ62" s="26"/>
      <c r="QLA62" s="26"/>
      <c r="QLB62" s="26"/>
      <c r="QLC62" s="26"/>
      <c r="QLD62" s="26"/>
      <c r="QLE62" s="26"/>
      <c r="QLF62" s="26"/>
      <c r="QLG62" s="26"/>
      <c r="QLH62" s="26"/>
      <c r="QLI62" s="26"/>
      <c r="QLJ62" s="26"/>
      <c r="QLK62" s="26"/>
      <c r="QLL62" s="26"/>
      <c r="QLM62" s="26"/>
      <c r="QLN62" s="26"/>
      <c r="QLO62" s="26"/>
      <c r="QLP62" s="26"/>
      <c r="QLQ62" s="26"/>
      <c r="QLR62" s="26"/>
      <c r="QLS62" s="26"/>
      <c r="QLT62" s="26"/>
      <c r="QLU62" s="26"/>
      <c r="QLV62" s="26"/>
      <c r="QLW62" s="26"/>
      <c r="QLX62" s="26"/>
      <c r="QLY62" s="26"/>
      <c r="QLZ62" s="26"/>
      <c r="QMA62" s="26"/>
      <c r="QMB62" s="26"/>
      <c r="QMC62" s="26"/>
      <c r="QMD62" s="26"/>
      <c r="QME62" s="26"/>
      <c r="QMF62" s="26"/>
      <c r="QMG62" s="26"/>
      <c r="QMH62" s="26"/>
      <c r="QMI62" s="26"/>
      <c r="QMJ62" s="26"/>
      <c r="QMK62" s="26"/>
      <c r="QML62" s="26"/>
      <c r="QMM62" s="26"/>
      <c r="QMN62" s="26"/>
      <c r="QMO62" s="26"/>
      <c r="QMP62" s="26"/>
      <c r="QMQ62" s="26"/>
      <c r="QMR62" s="26"/>
      <c r="QMS62" s="26"/>
      <c r="QMT62" s="26"/>
      <c r="QMU62" s="26"/>
      <c r="QMV62" s="26"/>
      <c r="QMW62" s="26"/>
      <c r="QMX62" s="26"/>
      <c r="QMY62" s="26"/>
      <c r="QMZ62" s="26"/>
      <c r="QNA62" s="26"/>
      <c r="QNB62" s="26"/>
      <c r="QNC62" s="26"/>
      <c r="QND62" s="26"/>
      <c r="QNE62" s="26"/>
      <c r="QNF62" s="26"/>
      <c r="QNG62" s="26"/>
      <c r="QNH62" s="26"/>
      <c r="QNI62" s="26"/>
      <c r="QNJ62" s="26"/>
      <c r="QNK62" s="26"/>
      <c r="QNL62" s="26"/>
      <c r="QNM62" s="26"/>
      <c r="QNN62" s="26"/>
      <c r="QNO62" s="26"/>
      <c r="QNP62" s="26"/>
      <c r="QNQ62" s="26"/>
      <c r="QNR62" s="26"/>
      <c r="QNS62" s="26"/>
      <c r="QNT62" s="26"/>
      <c r="QNU62" s="26"/>
      <c r="QNV62" s="26"/>
      <c r="QNW62" s="26"/>
      <c r="QNX62" s="26"/>
      <c r="QNY62" s="26"/>
      <c r="QNZ62" s="26"/>
      <c r="QOA62" s="26"/>
      <c r="QOB62" s="26"/>
      <c r="QOC62" s="26"/>
      <c r="QOD62" s="26"/>
      <c r="QOE62" s="26"/>
      <c r="QOF62" s="26"/>
      <c r="QOG62" s="26"/>
      <c r="QOH62" s="26"/>
      <c r="QOI62" s="26"/>
      <c r="QOJ62" s="26"/>
      <c r="QOK62" s="26"/>
      <c r="QOL62" s="26"/>
      <c r="QOM62" s="26"/>
      <c r="QON62" s="26"/>
      <c r="QOO62" s="26"/>
      <c r="QOP62" s="26"/>
      <c r="QOQ62" s="26"/>
      <c r="QOR62" s="26"/>
      <c r="QOS62" s="26"/>
      <c r="QOT62" s="26"/>
      <c r="QOU62" s="26"/>
      <c r="QOV62" s="26"/>
      <c r="QOW62" s="26"/>
      <c r="QOX62" s="26"/>
      <c r="QOY62" s="26"/>
      <c r="QOZ62" s="26"/>
      <c r="QPA62" s="26"/>
      <c r="QPB62" s="26"/>
      <c r="QPC62" s="26"/>
      <c r="QPD62" s="26"/>
      <c r="QPE62" s="26"/>
      <c r="QPF62" s="26"/>
      <c r="QPG62" s="26"/>
      <c r="QPH62" s="26"/>
      <c r="QPI62" s="26"/>
      <c r="QPJ62" s="26"/>
      <c r="QPK62" s="26"/>
      <c r="QPL62" s="26"/>
      <c r="QPM62" s="26"/>
      <c r="QPN62" s="26"/>
      <c r="QPO62" s="26"/>
      <c r="QPP62" s="26"/>
      <c r="QPQ62" s="26"/>
      <c r="QPR62" s="26"/>
      <c r="QPS62" s="26"/>
      <c r="QPT62" s="26"/>
      <c r="QPU62" s="26"/>
      <c r="QPV62" s="26"/>
      <c r="QPW62" s="26"/>
      <c r="QPX62" s="26"/>
      <c r="QPY62" s="26"/>
      <c r="QPZ62" s="26"/>
      <c r="QQA62" s="26"/>
      <c r="QQB62" s="26"/>
      <c r="QQC62" s="26"/>
      <c r="QQD62" s="26"/>
      <c r="QQE62" s="26"/>
      <c r="QQF62" s="26"/>
      <c r="QQG62" s="26"/>
      <c r="QQH62" s="26"/>
      <c r="QQI62" s="26"/>
      <c r="QQJ62" s="26"/>
      <c r="QQK62" s="26"/>
      <c r="QQL62" s="26"/>
      <c r="QQM62" s="26"/>
      <c r="QQN62" s="26"/>
      <c r="QQO62" s="26"/>
      <c r="QQP62" s="26"/>
      <c r="QQQ62" s="26"/>
      <c r="QQR62" s="26"/>
      <c r="QQS62" s="26"/>
      <c r="QQT62" s="26"/>
      <c r="QQU62" s="26"/>
      <c r="QQV62" s="26"/>
      <c r="QQW62" s="26"/>
      <c r="QQX62" s="26"/>
      <c r="QQY62" s="26"/>
      <c r="QQZ62" s="26"/>
      <c r="QRA62" s="26"/>
      <c r="QRB62" s="26"/>
      <c r="QRC62" s="26"/>
      <c r="QRD62" s="26"/>
      <c r="QRE62" s="26"/>
      <c r="QRF62" s="26"/>
      <c r="QRG62" s="26"/>
      <c r="QRH62" s="26"/>
      <c r="QRI62" s="26"/>
      <c r="QRJ62" s="26"/>
      <c r="QRK62" s="26"/>
      <c r="QRL62" s="26"/>
      <c r="QRM62" s="26"/>
      <c r="QRN62" s="26"/>
      <c r="QRO62" s="26"/>
      <c r="QRP62" s="26"/>
      <c r="QRQ62" s="26"/>
      <c r="QRR62" s="26"/>
      <c r="QRS62" s="26"/>
      <c r="QRT62" s="26"/>
      <c r="QRU62" s="26"/>
      <c r="QRV62" s="26"/>
      <c r="QRW62" s="26"/>
      <c r="QRX62" s="26"/>
      <c r="QRY62" s="26"/>
      <c r="QRZ62" s="26"/>
      <c r="QSA62" s="26"/>
      <c r="QSB62" s="26"/>
      <c r="QSC62" s="26"/>
      <c r="QSD62" s="26"/>
      <c r="QSE62" s="26"/>
      <c r="QSF62" s="26"/>
      <c r="QSG62" s="26"/>
      <c r="QSH62" s="26"/>
      <c r="QSI62" s="26"/>
      <c r="QSJ62" s="26"/>
      <c r="QSK62" s="26"/>
      <c r="QSL62" s="26"/>
      <c r="QSM62" s="26"/>
      <c r="QSN62" s="26"/>
      <c r="QSO62" s="26"/>
      <c r="QSP62" s="26"/>
      <c r="QSQ62" s="26"/>
      <c r="QSR62" s="26"/>
      <c r="QSS62" s="26"/>
      <c r="QST62" s="26"/>
      <c r="QSU62" s="26"/>
      <c r="QSV62" s="26"/>
      <c r="QSW62" s="26"/>
      <c r="QSX62" s="26"/>
      <c r="QSY62" s="26"/>
      <c r="QSZ62" s="26"/>
      <c r="QTA62" s="26"/>
      <c r="QTB62" s="26"/>
      <c r="QTC62" s="26"/>
      <c r="QTD62" s="26"/>
      <c r="QTE62" s="26"/>
      <c r="QTF62" s="26"/>
      <c r="QTG62" s="26"/>
      <c r="QTH62" s="26"/>
      <c r="QTI62" s="26"/>
      <c r="QTJ62" s="26"/>
      <c r="QTK62" s="26"/>
      <c r="QTL62" s="26"/>
      <c r="QTM62" s="26"/>
      <c r="QTN62" s="26"/>
      <c r="QTO62" s="26"/>
      <c r="QTP62" s="26"/>
      <c r="QTQ62" s="26"/>
      <c r="QTR62" s="26"/>
      <c r="QTS62" s="26"/>
      <c r="QTT62" s="26"/>
      <c r="QTU62" s="26"/>
      <c r="QTV62" s="26"/>
      <c r="QTW62" s="26"/>
      <c r="QTX62" s="26"/>
      <c r="QTY62" s="26"/>
      <c r="QTZ62" s="26"/>
      <c r="QUA62" s="26"/>
      <c r="QUB62" s="26"/>
      <c r="QUC62" s="26"/>
      <c r="QUD62" s="26"/>
      <c r="QUE62" s="26"/>
      <c r="QUF62" s="26"/>
      <c r="QUG62" s="26"/>
      <c r="QUH62" s="26"/>
      <c r="QUI62" s="26"/>
      <c r="QUJ62" s="26"/>
      <c r="QUK62" s="26"/>
      <c r="QUL62" s="26"/>
      <c r="QUM62" s="26"/>
      <c r="QUN62" s="26"/>
      <c r="QUO62" s="26"/>
      <c r="QUP62" s="26"/>
      <c r="QUQ62" s="26"/>
      <c r="QUR62" s="26"/>
      <c r="QUS62" s="26"/>
      <c r="QUT62" s="26"/>
      <c r="QUU62" s="26"/>
      <c r="QUV62" s="26"/>
      <c r="QUW62" s="26"/>
      <c r="QUX62" s="26"/>
      <c r="QUY62" s="26"/>
      <c r="QUZ62" s="26"/>
      <c r="QVA62" s="26"/>
      <c r="QVB62" s="26"/>
      <c r="QVC62" s="26"/>
      <c r="QVD62" s="26"/>
      <c r="QVE62" s="26"/>
      <c r="QVF62" s="26"/>
      <c r="QVG62" s="26"/>
      <c r="QVH62" s="26"/>
      <c r="QVI62" s="26"/>
      <c r="QVJ62" s="26"/>
      <c r="QVK62" s="26"/>
      <c r="QVL62" s="26"/>
      <c r="QVM62" s="26"/>
      <c r="QVN62" s="26"/>
      <c r="QVO62" s="26"/>
      <c r="QVP62" s="26"/>
      <c r="QVQ62" s="26"/>
      <c r="QVR62" s="26"/>
      <c r="QVS62" s="26"/>
      <c r="QVT62" s="26"/>
      <c r="QVU62" s="26"/>
      <c r="QVV62" s="26"/>
      <c r="QVW62" s="26"/>
      <c r="QVX62" s="26"/>
      <c r="QVY62" s="26"/>
      <c r="QVZ62" s="26"/>
      <c r="QWA62" s="26"/>
      <c r="QWB62" s="26"/>
      <c r="QWC62" s="26"/>
      <c r="QWD62" s="26"/>
      <c r="QWE62" s="26"/>
      <c r="QWF62" s="26"/>
      <c r="QWG62" s="26"/>
      <c r="QWH62" s="26"/>
      <c r="QWI62" s="26"/>
      <c r="QWJ62" s="26"/>
      <c r="QWK62" s="26"/>
      <c r="QWL62" s="26"/>
      <c r="QWM62" s="26"/>
      <c r="QWN62" s="26"/>
      <c r="QWO62" s="26"/>
      <c r="QWP62" s="26"/>
      <c r="QWQ62" s="26"/>
      <c r="QWR62" s="26"/>
      <c r="QWS62" s="26"/>
      <c r="QWT62" s="26"/>
      <c r="QWU62" s="26"/>
      <c r="QWV62" s="26"/>
      <c r="QWW62" s="26"/>
      <c r="QWX62" s="26"/>
      <c r="QWY62" s="26"/>
      <c r="QWZ62" s="26"/>
      <c r="QXA62" s="26"/>
      <c r="QXB62" s="26"/>
      <c r="QXC62" s="26"/>
      <c r="QXD62" s="26"/>
      <c r="QXE62" s="26"/>
      <c r="QXF62" s="26"/>
      <c r="QXG62" s="26"/>
      <c r="QXH62" s="26"/>
      <c r="QXI62" s="26"/>
      <c r="QXJ62" s="26"/>
      <c r="QXK62" s="26"/>
      <c r="QXL62" s="26"/>
      <c r="QXM62" s="26"/>
      <c r="QXN62" s="26"/>
      <c r="QXO62" s="26"/>
      <c r="QXP62" s="26"/>
      <c r="QXQ62" s="26"/>
      <c r="QXR62" s="26"/>
      <c r="QXS62" s="26"/>
      <c r="QXT62" s="26"/>
      <c r="QXU62" s="26"/>
      <c r="QXV62" s="26"/>
      <c r="QXW62" s="26"/>
      <c r="QXX62" s="26"/>
      <c r="QXY62" s="26"/>
      <c r="QXZ62" s="26"/>
      <c r="QYA62" s="26"/>
      <c r="QYB62" s="26"/>
      <c r="QYC62" s="26"/>
      <c r="QYD62" s="26"/>
      <c r="QYE62" s="26"/>
      <c r="QYF62" s="26"/>
      <c r="QYG62" s="26"/>
      <c r="QYH62" s="26"/>
      <c r="QYI62" s="26"/>
      <c r="QYJ62" s="26"/>
      <c r="QYK62" s="26"/>
      <c r="QYL62" s="26"/>
      <c r="QYM62" s="26"/>
      <c r="QYN62" s="26"/>
      <c r="QYO62" s="26"/>
      <c r="QYP62" s="26"/>
      <c r="QYQ62" s="26"/>
      <c r="QYR62" s="26"/>
      <c r="QYS62" s="26"/>
      <c r="QYT62" s="26"/>
      <c r="QYU62" s="26"/>
      <c r="QYV62" s="26"/>
      <c r="QYW62" s="26"/>
      <c r="QYX62" s="26"/>
      <c r="QYY62" s="26"/>
      <c r="QYZ62" s="26"/>
      <c r="QZA62" s="26"/>
      <c r="QZB62" s="26"/>
      <c r="QZC62" s="26"/>
      <c r="QZD62" s="26"/>
      <c r="QZE62" s="26"/>
      <c r="QZF62" s="26"/>
      <c r="QZG62" s="26"/>
      <c r="QZH62" s="26"/>
      <c r="QZI62" s="26"/>
      <c r="QZJ62" s="26"/>
      <c r="QZK62" s="26"/>
      <c r="QZL62" s="26"/>
      <c r="QZM62" s="26"/>
      <c r="QZN62" s="26"/>
      <c r="QZO62" s="26"/>
      <c r="QZP62" s="26"/>
      <c r="QZQ62" s="26"/>
      <c r="QZR62" s="26"/>
      <c r="QZS62" s="26"/>
      <c r="QZT62" s="26"/>
      <c r="QZU62" s="26"/>
      <c r="QZV62" s="26"/>
      <c r="QZW62" s="26"/>
      <c r="QZX62" s="26"/>
      <c r="QZY62" s="26"/>
      <c r="QZZ62" s="26"/>
      <c r="RAA62" s="26"/>
      <c r="RAB62" s="26"/>
      <c r="RAC62" s="26"/>
      <c r="RAD62" s="26"/>
      <c r="RAE62" s="26"/>
      <c r="RAF62" s="26"/>
      <c r="RAG62" s="26"/>
      <c r="RAH62" s="26"/>
      <c r="RAI62" s="26"/>
      <c r="RAJ62" s="26"/>
      <c r="RAK62" s="26"/>
      <c r="RAL62" s="26"/>
      <c r="RAM62" s="26"/>
      <c r="RAN62" s="26"/>
      <c r="RAO62" s="26"/>
      <c r="RAP62" s="26"/>
      <c r="RAQ62" s="26"/>
      <c r="RAR62" s="26"/>
      <c r="RAS62" s="26"/>
      <c r="RAT62" s="26"/>
      <c r="RAU62" s="26"/>
      <c r="RAV62" s="26"/>
      <c r="RAW62" s="26"/>
      <c r="RAX62" s="26"/>
      <c r="RAY62" s="26"/>
      <c r="RAZ62" s="26"/>
      <c r="RBA62" s="26"/>
      <c r="RBB62" s="26"/>
      <c r="RBC62" s="26"/>
      <c r="RBD62" s="26"/>
      <c r="RBE62" s="26"/>
      <c r="RBF62" s="26"/>
      <c r="RBG62" s="26"/>
      <c r="RBH62" s="26"/>
      <c r="RBI62" s="26"/>
      <c r="RBJ62" s="26"/>
      <c r="RBK62" s="26"/>
      <c r="RBL62" s="26"/>
      <c r="RBM62" s="26"/>
      <c r="RBN62" s="26"/>
      <c r="RBO62" s="26"/>
      <c r="RBP62" s="26"/>
      <c r="RBQ62" s="26"/>
      <c r="RBR62" s="26"/>
      <c r="RBS62" s="26"/>
      <c r="RBT62" s="26"/>
      <c r="RBU62" s="26"/>
      <c r="RBV62" s="26"/>
      <c r="RBW62" s="26"/>
      <c r="RBX62" s="26"/>
      <c r="RBY62" s="26"/>
      <c r="RBZ62" s="26"/>
      <c r="RCA62" s="26"/>
      <c r="RCB62" s="26"/>
      <c r="RCC62" s="26"/>
      <c r="RCD62" s="26"/>
      <c r="RCE62" s="26"/>
      <c r="RCF62" s="26"/>
      <c r="RCG62" s="26"/>
      <c r="RCH62" s="26"/>
      <c r="RCI62" s="26"/>
      <c r="RCJ62" s="26"/>
      <c r="RCK62" s="26"/>
      <c r="RCL62" s="26"/>
      <c r="RCM62" s="26"/>
      <c r="RCN62" s="26"/>
      <c r="RCO62" s="26"/>
      <c r="RCP62" s="26"/>
      <c r="RCQ62" s="26"/>
      <c r="RCR62" s="26"/>
      <c r="RCS62" s="26"/>
      <c r="RCT62" s="26"/>
      <c r="RCU62" s="26"/>
      <c r="RCV62" s="26"/>
      <c r="RCW62" s="26"/>
      <c r="RCX62" s="26"/>
      <c r="RCY62" s="26"/>
      <c r="RCZ62" s="26"/>
      <c r="RDA62" s="26"/>
      <c r="RDB62" s="26"/>
      <c r="RDC62" s="26"/>
      <c r="RDD62" s="26"/>
      <c r="RDE62" s="26"/>
      <c r="RDF62" s="26"/>
      <c r="RDG62" s="26"/>
      <c r="RDH62" s="26"/>
      <c r="RDI62" s="26"/>
      <c r="RDJ62" s="26"/>
      <c r="RDK62" s="26"/>
      <c r="RDL62" s="26"/>
      <c r="RDM62" s="26"/>
      <c r="RDN62" s="26"/>
      <c r="RDO62" s="26"/>
      <c r="RDP62" s="26"/>
      <c r="RDQ62" s="26"/>
      <c r="RDR62" s="26"/>
      <c r="RDS62" s="26"/>
      <c r="RDT62" s="26"/>
      <c r="RDU62" s="26"/>
      <c r="RDV62" s="26"/>
      <c r="RDW62" s="26"/>
      <c r="RDX62" s="26"/>
      <c r="RDY62" s="26"/>
      <c r="RDZ62" s="26"/>
      <c r="REA62" s="26"/>
      <c r="REB62" s="26"/>
      <c r="REC62" s="26"/>
      <c r="RED62" s="26"/>
      <c r="REE62" s="26"/>
      <c r="REF62" s="26"/>
      <c r="REG62" s="26"/>
      <c r="REH62" s="26"/>
      <c r="REI62" s="26"/>
      <c r="REJ62" s="26"/>
      <c r="REK62" s="26"/>
      <c r="REL62" s="26"/>
      <c r="REM62" s="26"/>
      <c r="REN62" s="26"/>
      <c r="REO62" s="26"/>
      <c r="REP62" s="26"/>
      <c r="REQ62" s="26"/>
      <c r="RER62" s="26"/>
      <c r="RES62" s="26"/>
      <c r="RET62" s="26"/>
      <c r="REU62" s="26"/>
      <c r="REV62" s="26"/>
      <c r="REW62" s="26"/>
      <c r="REX62" s="26"/>
      <c r="REY62" s="26"/>
      <c r="REZ62" s="26"/>
      <c r="RFA62" s="26"/>
      <c r="RFB62" s="26"/>
      <c r="RFC62" s="26"/>
      <c r="RFD62" s="26"/>
      <c r="RFE62" s="26"/>
      <c r="RFF62" s="26"/>
      <c r="RFG62" s="26"/>
      <c r="RFH62" s="26"/>
      <c r="RFI62" s="26"/>
      <c r="RFJ62" s="26"/>
      <c r="RFK62" s="26"/>
      <c r="RFL62" s="26"/>
      <c r="RFM62" s="26"/>
      <c r="RFN62" s="26"/>
      <c r="RFO62" s="26"/>
      <c r="RFP62" s="26"/>
      <c r="RFQ62" s="26"/>
      <c r="RFR62" s="26"/>
      <c r="RFS62" s="26"/>
      <c r="RFT62" s="26"/>
      <c r="RFU62" s="26"/>
      <c r="RFV62" s="26"/>
      <c r="RFW62" s="26"/>
      <c r="RFX62" s="26"/>
      <c r="RFY62" s="26"/>
      <c r="RFZ62" s="26"/>
      <c r="RGA62" s="26"/>
      <c r="RGB62" s="26"/>
      <c r="RGC62" s="26"/>
      <c r="RGD62" s="26"/>
      <c r="RGE62" s="26"/>
      <c r="RGF62" s="26"/>
      <c r="RGG62" s="26"/>
      <c r="RGH62" s="26"/>
      <c r="RGI62" s="26"/>
      <c r="RGJ62" s="26"/>
      <c r="RGK62" s="26"/>
      <c r="RGL62" s="26"/>
      <c r="RGM62" s="26"/>
      <c r="RGN62" s="26"/>
      <c r="RGO62" s="26"/>
      <c r="RGP62" s="26"/>
      <c r="RGQ62" s="26"/>
      <c r="RGR62" s="26"/>
      <c r="RGS62" s="26"/>
      <c r="RGT62" s="26"/>
      <c r="RGU62" s="26"/>
      <c r="RGV62" s="26"/>
      <c r="RGW62" s="26"/>
      <c r="RGX62" s="26"/>
      <c r="RGY62" s="26"/>
      <c r="RGZ62" s="26"/>
      <c r="RHA62" s="26"/>
      <c r="RHB62" s="26"/>
      <c r="RHC62" s="26"/>
      <c r="RHD62" s="26"/>
      <c r="RHE62" s="26"/>
      <c r="RHF62" s="26"/>
      <c r="RHG62" s="26"/>
      <c r="RHH62" s="26"/>
      <c r="RHI62" s="26"/>
      <c r="RHJ62" s="26"/>
      <c r="RHK62" s="26"/>
      <c r="RHL62" s="26"/>
      <c r="RHM62" s="26"/>
      <c r="RHN62" s="26"/>
      <c r="RHO62" s="26"/>
      <c r="RHP62" s="26"/>
      <c r="RHQ62" s="26"/>
      <c r="RHR62" s="26"/>
      <c r="RHS62" s="26"/>
      <c r="RHT62" s="26"/>
      <c r="RHU62" s="26"/>
      <c r="RHV62" s="26"/>
      <c r="RHW62" s="26"/>
      <c r="RHX62" s="26"/>
      <c r="RHY62" s="26"/>
      <c r="RHZ62" s="26"/>
      <c r="RIA62" s="26"/>
      <c r="RIB62" s="26"/>
      <c r="RIC62" s="26"/>
      <c r="RID62" s="26"/>
      <c r="RIE62" s="26"/>
      <c r="RIF62" s="26"/>
      <c r="RIG62" s="26"/>
      <c r="RIH62" s="26"/>
      <c r="RII62" s="26"/>
      <c r="RIJ62" s="26"/>
      <c r="RIK62" s="26"/>
      <c r="RIL62" s="26"/>
      <c r="RIM62" s="26"/>
      <c r="RIN62" s="26"/>
      <c r="RIO62" s="26"/>
      <c r="RIP62" s="26"/>
      <c r="RIQ62" s="26"/>
      <c r="RIR62" s="26"/>
      <c r="RIS62" s="26"/>
      <c r="RIT62" s="26"/>
      <c r="RIU62" s="26"/>
      <c r="RIV62" s="26"/>
      <c r="RIW62" s="26"/>
      <c r="RIX62" s="26"/>
      <c r="RIY62" s="26"/>
      <c r="RIZ62" s="26"/>
      <c r="RJA62" s="26"/>
      <c r="RJB62" s="26"/>
      <c r="RJC62" s="26"/>
      <c r="RJD62" s="26"/>
      <c r="RJE62" s="26"/>
      <c r="RJF62" s="26"/>
      <c r="RJG62" s="26"/>
      <c r="RJH62" s="26"/>
      <c r="RJI62" s="26"/>
      <c r="RJJ62" s="26"/>
      <c r="RJK62" s="26"/>
      <c r="RJL62" s="26"/>
      <c r="RJM62" s="26"/>
      <c r="RJN62" s="26"/>
      <c r="RJO62" s="26"/>
      <c r="RJP62" s="26"/>
      <c r="RJQ62" s="26"/>
      <c r="RJR62" s="26"/>
      <c r="RJS62" s="26"/>
      <c r="RJT62" s="26"/>
      <c r="RJU62" s="26"/>
      <c r="RJV62" s="26"/>
      <c r="RJW62" s="26"/>
      <c r="RJX62" s="26"/>
      <c r="RJY62" s="26"/>
      <c r="RJZ62" s="26"/>
      <c r="RKA62" s="26"/>
      <c r="RKB62" s="26"/>
      <c r="RKC62" s="26"/>
      <c r="RKD62" s="26"/>
      <c r="RKE62" s="26"/>
      <c r="RKF62" s="26"/>
      <c r="RKG62" s="26"/>
      <c r="RKH62" s="26"/>
      <c r="RKI62" s="26"/>
      <c r="RKJ62" s="26"/>
      <c r="RKK62" s="26"/>
      <c r="RKL62" s="26"/>
      <c r="RKM62" s="26"/>
      <c r="RKN62" s="26"/>
      <c r="RKO62" s="26"/>
      <c r="RKP62" s="26"/>
      <c r="RKQ62" s="26"/>
      <c r="RKR62" s="26"/>
      <c r="RKS62" s="26"/>
      <c r="RKT62" s="26"/>
      <c r="RKU62" s="26"/>
      <c r="RKV62" s="26"/>
      <c r="RKW62" s="26"/>
      <c r="RKX62" s="26"/>
      <c r="RKY62" s="26"/>
      <c r="RKZ62" s="26"/>
      <c r="RLA62" s="26"/>
      <c r="RLB62" s="26"/>
      <c r="RLC62" s="26"/>
      <c r="RLD62" s="26"/>
      <c r="RLE62" s="26"/>
      <c r="RLF62" s="26"/>
      <c r="RLG62" s="26"/>
      <c r="RLH62" s="26"/>
      <c r="RLI62" s="26"/>
      <c r="RLJ62" s="26"/>
      <c r="RLK62" s="26"/>
      <c r="RLL62" s="26"/>
      <c r="RLM62" s="26"/>
      <c r="RLN62" s="26"/>
      <c r="RLO62" s="26"/>
      <c r="RLP62" s="26"/>
      <c r="RLQ62" s="26"/>
      <c r="RLR62" s="26"/>
      <c r="RLS62" s="26"/>
      <c r="RLT62" s="26"/>
      <c r="RLU62" s="26"/>
      <c r="RLV62" s="26"/>
      <c r="RLW62" s="26"/>
      <c r="RLX62" s="26"/>
      <c r="RLY62" s="26"/>
      <c r="RLZ62" s="26"/>
      <c r="RMA62" s="26"/>
      <c r="RMB62" s="26"/>
      <c r="RMC62" s="26"/>
      <c r="RMD62" s="26"/>
      <c r="RME62" s="26"/>
      <c r="RMF62" s="26"/>
      <c r="RMG62" s="26"/>
      <c r="RMH62" s="26"/>
      <c r="RMI62" s="26"/>
      <c r="RMJ62" s="26"/>
      <c r="RMK62" s="26"/>
      <c r="RML62" s="26"/>
      <c r="RMM62" s="26"/>
      <c r="RMN62" s="26"/>
      <c r="RMO62" s="26"/>
      <c r="RMP62" s="26"/>
      <c r="RMQ62" s="26"/>
      <c r="RMR62" s="26"/>
      <c r="RMS62" s="26"/>
      <c r="RMT62" s="26"/>
      <c r="RMU62" s="26"/>
      <c r="RMV62" s="26"/>
      <c r="RMW62" s="26"/>
      <c r="RMX62" s="26"/>
      <c r="RMY62" s="26"/>
      <c r="RMZ62" s="26"/>
      <c r="RNA62" s="26"/>
      <c r="RNB62" s="26"/>
      <c r="RNC62" s="26"/>
      <c r="RND62" s="26"/>
      <c r="RNE62" s="26"/>
      <c r="RNF62" s="26"/>
      <c r="RNG62" s="26"/>
      <c r="RNH62" s="26"/>
      <c r="RNI62" s="26"/>
      <c r="RNJ62" s="26"/>
      <c r="RNK62" s="26"/>
      <c r="RNL62" s="26"/>
      <c r="RNM62" s="26"/>
      <c r="RNN62" s="26"/>
      <c r="RNO62" s="26"/>
      <c r="RNP62" s="26"/>
      <c r="RNQ62" s="26"/>
      <c r="RNR62" s="26"/>
      <c r="RNS62" s="26"/>
      <c r="RNT62" s="26"/>
      <c r="RNU62" s="26"/>
      <c r="RNV62" s="26"/>
      <c r="RNW62" s="26"/>
      <c r="RNX62" s="26"/>
      <c r="RNY62" s="26"/>
      <c r="RNZ62" s="26"/>
      <c r="ROA62" s="26"/>
      <c r="ROB62" s="26"/>
      <c r="ROC62" s="26"/>
      <c r="ROD62" s="26"/>
      <c r="ROE62" s="26"/>
      <c r="ROF62" s="26"/>
      <c r="ROG62" s="26"/>
      <c r="ROH62" s="26"/>
      <c r="ROI62" s="26"/>
      <c r="ROJ62" s="26"/>
      <c r="ROK62" s="26"/>
      <c r="ROL62" s="26"/>
      <c r="ROM62" s="26"/>
      <c r="RON62" s="26"/>
      <c r="ROO62" s="26"/>
      <c r="ROP62" s="26"/>
      <c r="ROQ62" s="26"/>
      <c r="ROR62" s="26"/>
      <c r="ROS62" s="26"/>
      <c r="ROT62" s="26"/>
      <c r="ROU62" s="26"/>
      <c r="ROV62" s="26"/>
      <c r="ROW62" s="26"/>
      <c r="ROX62" s="26"/>
      <c r="ROY62" s="26"/>
      <c r="ROZ62" s="26"/>
      <c r="RPA62" s="26"/>
      <c r="RPB62" s="26"/>
      <c r="RPC62" s="26"/>
      <c r="RPD62" s="26"/>
      <c r="RPE62" s="26"/>
      <c r="RPF62" s="26"/>
      <c r="RPG62" s="26"/>
      <c r="RPH62" s="26"/>
      <c r="RPI62" s="26"/>
      <c r="RPJ62" s="26"/>
      <c r="RPK62" s="26"/>
      <c r="RPL62" s="26"/>
      <c r="RPM62" s="26"/>
      <c r="RPN62" s="26"/>
      <c r="RPO62" s="26"/>
      <c r="RPP62" s="26"/>
      <c r="RPQ62" s="26"/>
      <c r="RPR62" s="26"/>
      <c r="RPS62" s="26"/>
      <c r="RPT62" s="26"/>
      <c r="RPU62" s="26"/>
      <c r="RPV62" s="26"/>
      <c r="RPW62" s="26"/>
      <c r="RPX62" s="26"/>
      <c r="RPY62" s="26"/>
      <c r="RPZ62" s="26"/>
      <c r="RQA62" s="26"/>
      <c r="RQB62" s="26"/>
      <c r="RQC62" s="26"/>
      <c r="RQD62" s="26"/>
      <c r="RQE62" s="26"/>
      <c r="RQF62" s="26"/>
      <c r="RQG62" s="26"/>
      <c r="RQH62" s="26"/>
      <c r="RQI62" s="26"/>
      <c r="RQJ62" s="26"/>
      <c r="RQK62" s="26"/>
      <c r="RQL62" s="26"/>
      <c r="RQM62" s="26"/>
      <c r="RQN62" s="26"/>
      <c r="RQO62" s="26"/>
      <c r="RQP62" s="26"/>
      <c r="RQQ62" s="26"/>
      <c r="RQR62" s="26"/>
      <c r="RQS62" s="26"/>
      <c r="RQT62" s="26"/>
      <c r="RQU62" s="26"/>
      <c r="RQV62" s="26"/>
      <c r="RQW62" s="26"/>
      <c r="RQX62" s="26"/>
      <c r="RQY62" s="26"/>
      <c r="RQZ62" s="26"/>
      <c r="RRA62" s="26"/>
      <c r="RRB62" s="26"/>
      <c r="RRC62" s="26"/>
      <c r="RRD62" s="26"/>
      <c r="RRE62" s="26"/>
      <c r="RRF62" s="26"/>
      <c r="RRG62" s="26"/>
      <c r="RRH62" s="26"/>
      <c r="RRI62" s="26"/>
      <c r="RRJ62" s="26"/>
      <c r="RRK62" s="26"/>
      <c r="RRL62" s="26"/>
      <c r="RRM62" s="26"/>
      <c r="RRN62" s="26"/>
      <c r="RRO62" s="26"/>
      <c r="RRP62" s="26"/>
      <c r="RRQ62" s="26"/>
      <c r="RRR62" s="26"/>
      <c r="RRS62" s="26"/>
      <c r="RRT62" s="26"/>
      <c r="RRU62" s="26"/>
      <c r="RRV62" s="26"/>
      <c r="RRW62" s="26"/>
      <c r="RRX62" s="26"/>
      <c r="RRY62" s="26"/>
      <c r="RRZ62" s="26"/>
      <c r="RSA62" s="26"/>
      <c r="RSB62" s="26"/>
      <c r="RSC62" s="26"/>
      <c r="RSD62" s="26"/>
      <c r="RSE62" s="26"/>
      <c r="RSF62" s="26"/>
      <c r="RSG62" s="26"/>
      <c r="RSH62" s="26"/>
      <c r="RSI62" s="26"/>
      <c r="RSJ62" s="26"/>
      <c r="RSK62" s="26"/>
      <c r="RSL62" s="26"/>
      <c r="RSM62" s="26"/>
      <c r="RSN62" s="26"/>
      <c r="RSO62" s="26"/>
      <c r="RSP62" s="26"/>
      <c r="RSQ62" s="26"/>
      <c r="RSR62" s="26"/>
      <c r="RSS62" s="26"/>
      <c r="RST62" s="26"/>
      <c r="RSU62" s="26"/>
      <c r="RSV62" s="26"/>
      <c r="RSW62" s="26"/>
      <c r="RSX62" s="26"/>
      <c r="RSY62" s="26"/>
      <c r="RSZ62" s="26"/>
      <c r="RTA62" s="26"/>
      <c r="RTB62" s="26"/>
      <c r="RTC62" s="26"/>
      <c r="RTD62" s="26"/>
      <c r="RTE62" s="26"/>
      <c r="RTF62" s="26"/>
      <c r="RTG62" s="26"/>
      <c r="RTH62" s="26"/>
      <c r="RTI62" s="26"/>
      <c r="RTJ62" s="26"/>
      <c r="RTK62" s="26"/>
      <c r="RTL62" s="26"/>
      <c r="RTM62" s="26"/>
      <c r="RTN62" s="26"/>
      <c r="RTO62" s="26"/>
      <c r="RTP62" s="26"/>
      <c r="RTQ62" s="26"/>
      <c r="RTR62" s="26"/>
      <c r="RTS62" s="26"/>
      <c r="RTT62" s="26"/>
      <c r="RTU62" s="26"/>
      <c r="RTV62" s="26"/>
      <c r="RTW62" s="26"/>
      <c r="RTX62" s="26"/>
      <c r="RTY62" s="26"/>
      <c r="RTZ62" s="26"/>
      <c r="RUA62" s="26"/>
      <c r="RUB62" s="26"/>
      <c r="RUC62" s="26"/>
      <c r="RUD62" s="26"/>
      <c r="RUE62" s="26"/>
      <c r="RUF62" s="26"/>
      <c r="RUG62" s="26"/>
      <c r="RUH62" s="26"/>
      <c r="RUI62" s="26"/>
      <c r="RUJ62" s="26"/>
      <c r="RUK62" s="26"/>
      <c r="RUL62" s="26"/>
      <c r="RUM62" s="26"/>
      <c r="RUN62" s="26"/>
      <c r="RUO62" s="26"/>
      <c r="RUP62" s="26"/>
      <c r="RUQ62" s="26"/>
      <c r="RUR62" s="26"/>
      <c r="RUS62" s="26"/>
      <c r="RUT62" s="26"/>
      <c r="RUU62" s="26"/>
      <c r="RUV62" s="26"/>
      <c r="RUW62" s="26"/>
      <c r="RUX62" s="26"/>
      <c r="RUY62" s="26"/>
      <c r="RUZ62" s="26"/>
      <c r="RVA62" s="26"/>
      <c r="RVB62" s="26"/>
      <c r="RVC62" s="26"/>
      <c r="RVD62" s="26"/>
      <c r="RVE62" s="26"/>
      <c r="RVF62" s="26"/>
      <c r="RVG62" s="26"/>
      <c r="RVH62" s="26"/>
      <c r="RVI62" s="26"/>
      <c r="RVJ62" s="26"/>
      <c r="RVK62" s="26"/>
      <c r="RVL62" s="26"/>
      <c r="RVM62" s="26"/>
      <c r="RVN62" s="26"/>
      <c r="RVO62" s="26"/>
      <c r="RVP62" s="26"/>
      <c r="RVQ62" s="26"/>
      <c r="RVR62" s="26"/>
      <c r="RVS62" s="26"/>
      <c r="RVT62" s="26"/>
      <c r="RVU62" s="26"/>
      <c r="RVV62" s="26"/>
      <c r="RVW62" s="26"/>
      <c r="RVX62" s="26"/>
      <c r="RVY62" s="26"/>
      <c r="RVZ62" s="26"/>
      <c r="RWA62" s="26"/>
      <c r="RWB62" s="26"/>
      <c r="RWC62" s="26"/>
      <c r="RWD62" s="26"/>
      <c r="RWE62" s="26"/>
      <c r="RWF62" s="26"/>
      <c r="RWG62" s="26"/>
      <c r="RWH62" s="26"/>
      <c r="RWI62" s="26"/>
      <c r="RWJ62" s="26"/>
      <c r="RWK62" s="26"/>
      <c r="RWL62" s="26"/>
      <c r="RWM62" s="26"/>
      <c r="RWN62" s="26"/>
      <c r="RWO62" s="26"/>
      <c r="RWP62" s="26"/>
      <c r="RWQ62" s="26"/>
      <c r="RWR62" s="26"/>
      <c r="RWS62" s="26"/>
      <c r="RWT62" s="26"/>
      <c r="RWU62" s="26"/>
      <c r="RWV62" s="26"/>
      <c r="RWW62" s="26"/>
      <c r="RWX62" s="26"/>
      <c r="RWY62" s="26"/>
      <c r="RWZ62" s="26"/>
      <c r="RXA62" s="26"/>
      <c r="RXB62" s="26"/>
      <c r="RXC62" s="26"/>
      <c r="RXD62" s="26"/>
      <c r="RXE62" s="26"/>
      <c r="RXF62" s="26"/>
      <c r="RXG62" s="26"/>
      <c r="RXH62" s="26"/>
      <c r="RXI62" s="26"/>
      <c r="RXJ62" s="26"/>
      <c r="RXK62" s="26"/>
      <c r="RXL62" s="26"/>
      <c r="RXM62" s="26"/>
      <c r="RXN62" s="26"/>
      <c r="RXO62" s="26"/>
      <c r="RXP62" s="26"/>
      <c r="RXQ62" s="26"/>
      <c r="RXR62" s="26"/>
      <c r="RXS62" s="26"/>
      <c r="RXT62" s="26"/>
      <c r="RXU62" s="26"/>
      <c r="RXV62" s="26"/>
      <c r="RXW62" s="26"/>
      <c r="RXX62" s="26"/>
      <c r="RXY62" s="26"/>
      <c r="RXZ62" s="26"/>
      <c r="RYA62" s="26"/>
      <c r="RYB62" s="26"/>
      <c r="RYC62" s="26"/>
      <c r="RYD62" s="26"/>
      <c r="RYE62" s="26"/>
      <c r="RYF62" s="26"/>
      <c r="RYG62" s="26"/>
      <c r="RYH62" s="26"/>
      <c r="RYI62" s="26"/>
      <c r="RYJ62" s="26"/>
      <c r="RYK62" s="26"/>
      <c r="RYL62" s="26"/>
      <c r="RYM62" s="26"/>
      <c r="RYN62" s="26"/>
      <c r="RYO62" s="26"/>
      <c r="RYP62" s="26"/>
      <c r="RYQ62" s="26"/>
      <c r="RYR62" s="26"/>
      <c r="RYS62" s="26"/>
      <c r="RYT62" s="26"/>
      <c r="RYU62" s="26"/>
      <c r="RYV62" s="26"/>
      <c r="RYW62" s="26"/>
      <c r="RYX62" s="26"/>
      <c r="RYY62" s="26"/>
      <c r="RYZ62" s="26"/>
      <c r="RZA62" s="26"/>
      <c r="RZB62" s="26"/>
      <c r="RZC62" s="26"/>
      <c r="RZD62" s="26"/>
      <c r="RZE62" s="26"/>
      <c r="RZF62" s="26"/>
      <c r="RZG62" s="26"/>
      <c r="RZH62" s="26"/>
      <c r="RZI62" s="26"/>
      <c r="RZJ62" s="26"/>
      <c r="RZK62" s="26"/>
      <c r="RZL62" s="26"/>
      <c r="RZM62" s="26"/>
      <c r="RZN62" s="26"/>
      <c r="RZO62" s="26"/>
      <c r="RZP62" s="26"/>
      <c r="RZQ62" s="26"/>
      <c r="RZR62" s="26"/>
      <c r="RZS62" s="26"/>
      <c r="RZT62" s="26"/>
      <c r="RZU62" s="26"/>
      <c r="RZV62" s="26"/>
      <c r="RZW62" s="26"/>
      <c r="RZX62" s="26"/>
      <c r="RZY62" s="26"/>
      <c r="RZZ62" s="26"/>
      <c r="SAA62" s="26"/>
      <c r="SAB62" s="26"/>
      <c r="SAC62" s="26"/>
      <c r="SAD62" s="26"/>
      <c r="SAE62" s="26"/>
      <c r="SAF62" s="26"/>
      <c r="SAG62" s="26"/>
      <c r="SAH62" s="26"/>
      <c r="SAI62" s="26"/>
      <c r="SAJ62" s="26"/>
      <c r="SAK62" s="26"/>
      <c r="SAL62" s="26"/>
      <c r="SAM62" s="26"/>
      <c r="SAN62" s="26"/>
      <c r="SAO62" s="26"/>
      <c r="SAP62" s="26"/>
      <c r="SAQ62" s="26"/>
      <c r="SAR62" s="26"/>
      <c r="SAS62" s="26"/>
      <c r="SAT62" s="26"/>
      <c r="SAU62" s="26"/>
      <c r="SAV62" s="26"/>
      <c r="SAW62" s="26"/>
      <c r="SAX62" s="26"/>
      <c r="SAY62" s="26"/>
      <c r="SAZ62" s="26"/>
      <c r="SBA62" s="26"/>
      <c r="SBB62" s="26"/>
      <c r="SBC62" s="26"/>
      <c r="SBD62" s="26"/>
      <c r="SBE62" s="26"/>
      <c r="SBF62" s="26"/>
      <c r="SBG62" s="26"/>
      <c r="SBH62" s="26"/>
      <c r="SBI62" s="26"/>
      <c r="SBJ62" s="26"/>
      <c r="SBK62" s="26"/>
      <c r="SBL62" s="26"/>
      <c r="SBM62" s="26"/>
      <c r="SBN62" s="26"/>
      <c r="SBO62" s="26"/>
      <c r="SBP62" s="26"/>
      <c r="SBQ62" s="26"/>
      <c r="SBR62" s="26"/>
      <c r="SBS62" s="26"/>
      <c r="SBT62" s="26"/>
      <c r="SBU62" s="26"/>
      <c r="SBV62" s="26"/>
      <c r="SBW62" s="26"/>
      <c r="SBX62" s="26"/>
      <c r="SBY62" s="26"/>
      <c r="SBZ62" s="26"/>
      <c r="SCA62" s="26"/>
      <c r="SCB62" s="26"/>
      <c r="SCC62" s="26"/>
      <c r="SCD62" s="26"/>
      <c r="SCE62" s="26"/>
      <c r="SCF62" s="26"/>
      <c r="SCG62" s="26"/>
      <c r="SCH62" s="26"/>
      <c r="SCI62" s="26"/>
      <c r="SCJ62" s="26"/>
      <c r="SCK62" s="26"/>
      <c r="SCL62" s="26"/>
      <c r="SCM62" s="26"/>
      <c r="SCN62" s="26"/>
      <c r="SCO62" s="26"/>
      <c r="SCP62" s="26"/>
      <c r="SCQ62" s="26"/>
      <c r="SCR62" s="26"/>
      <c r="SCS62" s="26"/>
      <c r="SCT62" s="26"/>
      <c r="SCU62" s="26"/>
      <c r="SCV62" s="26"/>
      <c r="SCW62" s="26"/>
      <c r="SCX62" s="26"/>
      <c r="SCY62" s="26"/>
      <c r="SCZ62" s="26"/>
      <c r="SDA62" s="26"/>
      <c r="SDB62" s="26"/>
      <c r="SDC62" s="26"/>
      <c r="SDD62" s="26"/>
      <c r="SDE62" s="26"/>
      <c r="SDF62" s="26"/>
      <c r="SDG62" s="26"/>
      <c r="SDH62" s="26"/>
      <c r="SDI62" s="26"/>
      <c r="SDJ62" s="26"/>
      <c r="SDK62" s="26"/>
      <c r="SDL62" s="26"/>
      <c r="SDM62" s="26"/>
      <c r="SDN62" s="26"/>
      <c r="SDO62" s="26"/>
      <c r="SDP62" s="26"/>
      <c r="SDQ62" s="26"/>
      <c r="SDR62" s="26"/>
      <c r="SDS62" s="26"/>
      <c r="SDT62" s="26"/>
      <c r="SDU62" s="26"/>
      <c r="SDV62" s="26"/>
      <c r="SDW62" s="26"/>
      <c r="SDX62" s="26"/>
      <c r="SDY62" s="26"/>
      <c r="SDZ62" s="26"/>
      <c r="SEA62" s="26"/>
      <c r="SEB62" s="26"/>
      <c r="SEC62" s="26"/>
      <c r="SED62" s="26"/>
      <c r="SEE62" s="26"/>
      <c r="SEF62" s="26"/>
      <c r="SEG62" s="26"/>
      <c r="SEH62" s="26"/>
      <c r="SEI62" s="26"/>
      <c r="SEJ62" s="26"/>
      <c r="SEK62" s="26"/>
      <c r="SEL62" s="26"/>
      <c r="SEM62" s="26"/>
      <c r="SEN62" s="26"/>
      <c r="SEO62" s="26"/>
      <c r="SEP62" s="26"/>
      <c r="SEQ62" s="26"/>
      <c r="SER62" s="26"/>
      <c r="SES62" s="26"/>
      <c r="SET62" s="26"/>
      <c r="SEU62" s="26"/>
      <c r="SEV62" s="26"/>
      <c r="SEW62" s="26"/>
      <c r="SEX62" s="26"/>
      <c r="SEY62" s="26"/>
      <c r="SEZ62" s="26"/>
      <c r="SFA62" s="26"/>
      <c r="SFB62" s="26"/>
      <c r="SFC62" s="26"/>
      <c r="SFD62" s="26"/>
      <c r="SFE62" s="26"/>
      <c r="SFF62" s="26"/>
      <c r="SFG62" s="26"/>
      <c r="SFH62" s="26"/>
      <c r="SFI62" s="26"/>
      <c r="SFJ62" s="26"/>
      <c r="SFK62" s="26"/>
      <c r="SFL62" s="26"/>
      <c r="SFM62" s="26"/>
      <c r="SFN62" s="26"/>
      <c r="SFO62" s="26"/>
      <c r="SFP62" s="26"/>
      <c r="SFQ62" s="26"/>
      <c r="SFR62" s="26"/>
      <c r="SFS62" s="26"/>
      <c r="SFT62" s="26"/>
      <c r="SFU62" s="26"/>
      <c r="SFV62" s="26"/>
      <c r="SFW62" s="26"/>
      <c r="SFX62" s="26"/>
      <c r="SFY62" s="26"/>
      <c r="SFZ62" s="26"/>
      <c r="SGA62" s="26"/>
      <c r="SGB62" s="26"/>
      <c r="SGC62" s="26"/>
      <c r="SGD62" s="26"/>
      <c r="SGE62" s="26"/>
      <c r="SGF62" s="26"/>
      <c r="SGG62" s="26"/>
      <c r="SGH62" s="26"/>
      <c r="SGI62" s="26"/>
      <c r="SGJ62" s="26"/>
      <c r="SGK62" s="26"/>
      <c r="SGL62" s="26"/>
      <c r="SGM62" s="26"/>
      <c r="SGN62" s="26"/>
      <c r="SGO62" s="26"/>
      <c r="SGP62" s="26"/>
      <c r="SGQ62" s="26"/>
      <c r="SGR62" s="26"/>
      <c r="SGS62" s="26"/>
      <c r="SGT62" s="26"/>
      <c r="SGU62" s="26"/>
      <c r="SGV62" s="26"/>
      <c r="SGW62" s="26"/>
      <c r="SGX62" s="26"/>
      <c r="SGY62" s="26"/>
      <c r="SGZ62" s="26"/>
      <c r="SHA62" s="26"/>
      <c r="SHB62" s="26"/>
      <c r="SHC62" s="26"/>
      <c r="SHD62" s="26"/>
      <c r="SHE62" s="26"/>
      <c r="SHF62" s="26"/>
      <c r="SHG62" s="26"/>
      <c r="SHH62" s="26"/>
      <c r="SHI62" s="26"/>
      <c r="SHJ62" s="26"/>
      <c r="SHK62" s="26"/>
      <c r="SHL62" s="26"/>
      <c r="SHM62" s="26"/>
      <c r="SHN62" s="26"/>
      <c r="SHO62" s="26"/>
      <c r="SHP62" s="26"/>
      <c r="SHQ62" s="26"/>
      <c r="SHR62" s="26"/>
      <c r="SHS62" s="26"/>
      <c r="SHT62" s="26"/>
      <c r="SHU62" s="26"/>
      <c r="SHV62" s="26"/>
      <c r="SHW62" s="26"/>
      <c r="SHX62" s="26"/>
      <c r="SHY62" s="26"/>
      <c r="SHZ62" s="26"/>
      <c r="SIA62" s="26"/>
      <c r="SIB62" s="26"/>
      <c r="SIC62" s="26"/>
      <c r="SID62" s="26"/>
      <c r="SIE62" s="26"/>
      <c r="SIF62" s="26"/>
      <c r="SIG62" s="26"/>
      <c r="SIH62" s="26"/>
      <c r="SII62" s="26"/>
      <c r="SIJ62" s="26"/>
      <c r="SIK62" s="26"/>
      <c r="SIL62" s="26"/>
      <c r="SIM62" s="26"/>
      <c r="SIN62" s="26"/>
      <c r="SIO62" s="26"/>
      <c r="SIP62" s="26"/>
      <c r="SIQ62" s="26"/>
      <c r="SIR62" s="26"/>
      <c r="SIS62" s="26"/>
      <c r="SIT62" s="26"/>
      <c r="SIU62" s="26"/>
      <c r="SIV62" s="26"/>
      <c r="SIW62" s="26"/>
      <c r="SIX62" s="26"/>
      <c r="SIY62" s="26"/>
      <c r="SIZ62" s="26"/>
      <c r="SJA62" s="26"/>
      <c r="SJB62" s="26"/>
      <c r="SJC62" s="26"/>
      <c r="SJD62" s="26"/>
      <c r="SJE62" s="26"/>
      <c r="SJF62" s="26"/>
      <c r="SJG62" s="26"/>
      <c r="SJH62" s="26"/>
      <c r="SJI62" s="26"/>
      <c r="SJJ62" s="26"/>
      <c r="SJK62" s="26"/>
      <c r="SJL62" s="26"/>
      <c r="SJM62" s="26"/>
      <c r="SJN62" s="26"/>
      <c r="SJO62" s="26"/>
      <c r="SJP62" s="26"/>
      <c r="SJQ62" s="26"/>
      <c r="SJR62" s="26"/>
      <c r="SJS62" s="26"/>
      <c r="SJT62" s="26"/>
      <c r="SJU62" s="26"/>
      <c r="SJV62" s="26"/>
      <c r="SJW62" s="26"/>
      <c r="SJX62" s="26"/>
      <c r="SJY62" s="26"/>
      <c r="SJZ62" s="26"/>
      <c r="SKA62" s="26"/>
      <c r="SKB62" s="26"/>
      <c r="SKC62" s="26"/>
      <c r="SKD62" s="26"/>
      <c r="SKE62" s="26"/>
      <c r="SKF62" s="26"/>
      <c r="SKG62" s="26"/>
      <c r="SKH62" s="26"/>
      <c r="SKI62" s="26"/>
      <c r="SKJ62" s="26"/>
      <c r="SKK62" s="26"/>
      <c r="SKL62" s="26"/>
      <c r="SKM62" s="26"/>
      <c r="SKN62" s="26"/>
      <c r="SKO62" s="26"/>
      <c r="SKP62" s="26"/>
      <c r="SKQ62" s="26"/>
      <c r="SKR62" s="26"/>
      <c r="SKS62" s="26"/>
      <c r="SKT62" s="26"/>
      <c r="SKU62" s="26"/>
      <c r="SKV62" s="26"/>
      <c r="SKW62" s="26"/>
      <c r="SKX62" s="26"/>
      <c r="SKY62" s="26"/>
      <c r="SKZ62" s="26"/>
      <c r="SLA62" s="26"/>
      <c r="SLB62" s="26"/>
      <c r="SLC62" s="26"/>
      <c r="SLD62" s="26"/>
      <c r="SLE62" s="26"/>
      <c r="SLF62" s="26"/>
      <c r="SLG62" s="26"/>
      <c r="SLH62" s="26"/>
      <c r="SLI62" s="26"/>
      <c r="SLJ62" s="26"/>
      <c r="SLK62" s="26"/>
      <c r="SLL62" s="26"/>
      <c r="SLM62" s="26"/>
      <c r="SLN62" s="26"/>
      <c r="SLO62" s="26"/>
      <c r="SLP62" s="26"/>
      <c r="SLQ62" s="26"/>
      <c r="SLR62" s="26"/>
      <c r="SLS62" s="26"/>
      <c r="SLT62" s="26"/>
      <c r="SLU62" s="26"/>
      <c r="SLV62" s="26"/>
      <c r="SLW62" s="26"/>
      <c r="SLX62" s="26"/>
      <c r="SLY62" s="26"/>
      <c r="SLZ62" s="26"/>
      <c r="SMA62" s="26"/>
      <c r="SMB62" s="26"/>
      <c r="SMC62" s="26"/>
      <c r="SMD62" s="26"/>
      <c r="SME62" s="26"/>
      <c r="SMF62" s="26"/>
      <c r="SMG62" s="26"/>
      <c r="SMH62" s="26"/>
      <c r="SMI62" s="26"/>
      <c r="SMJ62" s="26"/>
      <c r="SMK62" s="26"/>
      <c r="SML62" s="26"/>
      <c r="SMM62" s="26"/>
      <c r="SMN62" s="26"/>
      <c r="SMO62" s="26"/>
      <c r="SMP62" s="26"/>
      <c r="SMQ62" s="26"/>
      <c r="SMR62" s="26"/>
      <c r="SMS62" s="26"/>
      <c r="SMT62" s="26"/>
      <c r="SMU62" s="26"/>
      <c r="SMV62" s="26"/>
      <c r="SMW62" s="26"/>
      <c r="SMX62" s="26"/>
      <c r="SMY62" s="26"/>
      <c r="SMZ62" s="26"/>
      <c r="SNA62" s="26"/>
      <c r="SNB62" s="26"/>
      <c r="SNC62" s="26"/>
      <c r="SND62" s="26"/>
      <c r="SNE62" s="26"/>
      <c r="SNF62" s="26"/>
      <c r="SNG62" s="26"/>
      <c r="SNH62" s="26"/>
      <c r="SNI62" s="26"/>
      <c r="SNJ62" s="26"/>
      <c r="SNK62" s="26"/>
      <c r="SNL62" s="26"/>
      <c r="SNM62" s="26"/>
      <c r="SNN62" s="26"/>
      <c r="SNO62" s="26"/>
      <c r="SNP62" s="26"/>
      <c r="SNQ62" s="26"/>
      <c r="SNR62" s="26"/>
      <c r="SNS62" s="26"/>
      <c r="SNT62" s="26"/>
      <c r="SNU62" s="26"/>
      <c r="SNV62" s="26"/>
      <c r="SNW62" s="26"/>
      <c r="SNX62" s="26"/>
      <c r="SNY62" s="26"/>
      <c r="SNZ62" s="26"/>
      <c r="SOA62" s="26"/>
      <c r="SOB62" s="26"/>
      <c r="SOC62" s="26"/>
      <c r="SOD62" s="26"/>
      <c r="SOE62" s="26"/>
      <c r="SOF62" s="26"/>
      <c r="SOG62" s="26"/>
      <c r="SOH62" s="26"/>
      <c r="SOI62" s="26"/>
      <c r="SOJ62" s="26"/>
      <c r="SOK62" s="26"/>
      <c r="SOL62" s="26"/>
      <c r="SOM62" s="26"/>
      <c r="SON62" s="26"/>
      <c r="SOO62" s="26"/>
      <c r="SOP62" s="26"/>
      <c r="SOQ62" s="26"/>
      <c r="SOR62" s="26"/>
      <c r="SOS62" s="26"/>
      <c r="SOT62" s="26"/>
      <c r="SOU62" s="26"/>
      <c r="SOV62" s="26"/>
      <c r="SOW62" s="26"/>
      <c r="SOX62" s="26"/>
      <c r="SOY62" s="26"/>
      <c r="SOZ62" s="26"/>
      <c r="SPA62" s="26"/>
      <c r="SPB62" s="26"/>
      <c r="SPC62" s="26"/>
      <c r="SPD62" s="26"/>
      <c r="SPE62" s="26"/>
      <c r="SPF62" s="26"/>
      <c r="SPG62" s="26"/>
      <c r="SPH62" s="26"/>
      <c r="SPI62" s="26"/>
      <c r="SPJ62" s="26"/>
      <c r="SPK62" s="26"/>
      <c r="SPL62" s="26"/>
      <c r="SPM62" s="26"/>
      <c r="SPN62" s="26"/>
      <c r="SPO62" s="26"/>
      <c r="SPP62" s="26"/>
      <c r="SPQ62" s="26"/>
      <c r="SPR62" s="26"/>
      <c r="SPS62" s="26"/>
      <c r="SPT62" s="26"/>
      <c r="SPU62" s="26"/>
      <c r="SPV62" s="26"/>
      <c r="SPW62" s="26"/>
      <c r="SPX62" s="26"/>
      <c r="SPY62" s="26"/>
      <c r="SPZ62" s="26"/>
      <c r="SQA62" s="26"/>
      <c r="SQB62" s="26"/>
      <c r="SQC62" s="26"/>
      <c r="SQD62" s="26"/>
      <c r="SQE62" s="26"/>
      <c r="SQF62" s="26"/>
      <c r="SQG62" s="26"/>
      <c r="SQH62" s="26"/>
      <c r="SQI62" s="26"/>
      <c r="SQJ62" s="26"/>
      <c r="SQK62" s="26"/>
      <c r="SQL62" s="26"/>
      <c r="SQM62" s="26"/>
      <c r="SQN62" s="26"/>
      <c r="SQO62" s="26"/>
      <c r="SQP62" s="26"/>
      <c r="SQQ62" s="26"/>
      <c r="SQR62" s="26"/>
      <c r="SQS62" s="26"/>
      <c r="SQT62" s="26"/>
      <c r="SQU62" s="26"/>
      <c r="SQV62" s="26"/>
      <c r="SQW62" s="26"/>
      <c r="SQX62" s="26"/>
      <c r="SQY62" s="26"/>
      <c r="SQZ62" s="26"/>
      <c r="SRA62" s="26"/>
      <c r="SRB62" s="26"/>
      <c r="SRC62" s="26"/>
      <c r="SRD62" s="26"/>
      <c r="SRE62" s="26"/>
      <c r="SRF62" s="26"/>
      <c r="SRG62" s="26"/>
      <c r="SRH62" s="26"/>
      <c r="SRI62" s="26"/>
      <c r="SRJ62" s="26"/>
      <c r="SRK62" s="26"/>
      <c r="SRL62" s="26"/>
      <c r="SRM62" s="26"/>
      <c r="SRN62" s="26"/>
      <c r="SRO62" s="26"/>
      <c r="SRP62" s="26"/>
      <c r="SRQ62" s="26"/>
      <c r="SRR62" s="26"/>
      <c r="SRS62" s="26"/>
      <c r="SRT62" s="26"/>
      <c r="SRU62" s="26"/>
      <c r="SRV62" s="26"/>
      <c r="SRW62" s="26"/>
      <c r="SRX62" s="26"/>
      <c r="SRY62" s="26"/>
      <c r="SRZ62" s="26"/>
      <c r="SSA62" s="26"/>
      <c r="SSB62" s="26"/>
      <c r="SSC62" s="26"/>
      <c r="SSD62" s="26"/>
      <c r="SSE62" s="26"/>
      <c r="SSF62" s="26"/>
      <c r="SSG62" s="26"/>
      <c r="SSH62" s="26"/>
      <c r="SSI62" s="26"/>
      <c r="SSJ62" s="26"/>
      <c r="SSK62" s="26"/>
      <c r="SSL62" s="26"/>
      <c r="SSM62" s="26"/>
      <c r="SSN62" s="26"/>
      <c r="SSO62" s="26"/>
      <c r="SSP62" s="26"/>
      <c r="SSQ62" s="26"/>
      <c r="SSR62" s="26"/>
      <c r="SSS62" s="26"/>
      <c r="SST62" s="26"/>
      <c r="SSU62" s="26"/>
      <c r="SSV62" s="26"/>
      <c r="SSW62" s="26"/>
      <c r="SSX62" s="26"/>
      <c r="SSY62" s="26"/>
      <c r="SSZ62" s="26"/>
      <c r="STA62" s="26"/>
      <c r="STB62" s="26"/>
      <c r="STC62" s="26"/>
      <c r="STD62" s="26"/>
      <c r="STE62" s="26"/>
      <c r="STF62" s="26"/>
      <c r="STG62" s="26"/>
      <c r="STH62" s="26"/>
      <c r="STI62" s="26"/>
      <c r="STJ62" s="26"/>
      <c r="STK62" s="26"/>
      <c r="STL62" s="26"/>
      <c r="STM62" s="26"/>
      <c r="STN62" s="26"/>
      <c r="STO62" s="26"/>
      <c r="STP62" s="26"/>
      <c r="STQ62" s="26"/>
      <c r="STR62" s="26"/>
      <c r="STS62" s="26"/>
      <c r="STT62" s="26"/>
      <c r="STU62" s="26"/>
      <c r="STV62" s="26"/>
      <c r="STW62" s="26"/>
      <c r="STX62" s="26"/>
      <c r="STY62" s="26"/>
      <c r="STZ62" s="26"/>
      <c r="SUA62" s="26"/>
      <c r="SUB62" s="26"/>
      <c r="SUC62" s="26"/>
      <c r="SUD62" s="26"/>
      <c r="SUE62" s="26"/>
      <c r="SUF62" s="26"/>
      <c r="SUG62" s="26"/>
      <c r="SUH62" s="26"/>
      <c r="SUI62" s="26"/>
      <c r="SUJ62" s="26"/>
      <c r="SUK62" s="26"/>
      <c r="SUL62" s="26"/>
      <c r="SUM62" s="26"/>
      <c r="SUN62" s="26"/>
      <c r="SUO62" s="26"/>
      <c r="SUP62" s="26"/>
      <c r="SUQ62" s="26"/>
      <c r="SUR62" s="26"/>
      <c r="SUS62" s="26"/>
      <c r="SUT62" s="26"/>
      <c r="SUU62" s="26"/>
      <c r="SUV62" s="26"/>
      <c r="SUW62" s="26"/>
      <c r="SUX62" s="26"/>
      <c r="SUY62" s="26"/>
      <c r="SUZ62" s="26"/>
      <c r="SVA62" s="26"/>
      <c r="SVB62" s="26"/>
      <c r="SVC62" s="26"/>
      <c r="SVD62" s="26"/>
      <c r="SVE62" s="26"/>
      <c r="SVF62" s="26"/>
      <c r="SVG62" s="26"/>
      <c r="SVH62" s="26"/>
      <c r="SVI62" s="26"/>
      <c r="SVJ62" s="26"/>
      <c r="SVK62" s="26"/>
      <c r="SVL62" s="26"/>
      <c r="SVM62" s="26"/>
      <c r="SVN62" s="26"/>
      <c r="SVO62" s="26"/>
      <c r="SVP62" s="26"/>
      <c r="SVQ62" s="26"/>
      <c r="SVR62" s="26"/>
      <c r="SVS62" s="26"/>
      <c r="SVT62" s="26"/>
      <c r="SVU62" s="26"/>
      <c r="SVV62" s="26"/>
      <c r="SVW62" s="26"/>
      <c r="SVX62" s="26"/>
      <c r="SVY62" s="26"/>
      <c r="SVZ62" s="26"/>
      <c r="SWA62" s="26"/>
      <c r="SWB62" s="26"/>
      <c r="SWC62" s="26"/>
      <c r="SWD62" s="26"/>
      <c r="SWE62" s="26"/>
      <c r="SWF62" s="26"/>
      <c r="SWG62" s="26"/>
      <c r="SWH62" s="26"/>
      <c r="SWI62" s="26"/>
      <c r="SWJ62" s="26"/>
      <c r="SWK62" s="26"/>
      <c r="SWL62" s="26"/>
      <c r="SWM62" s="26"/>
      <c r="SWN62" s="26"/>
      <c r="SWO62" s="26"/>
      <c r="SWP62" s="26"/>
      <c r="SWQ62" s="26"/>
      <c r="SWR62" s="26"/>
      <c r="SWS62" s="26"/>
      <c r="SWT62" s="26"/>
      <c r="SWU62" s="26"/>
      <c r="SWV62" s="26"/>
      <c r="SWW62" s="26"/>
      <c r="SWX62" s="26"/>
      <c r="SWY62" s="26"/>
      <c r="SWZ62" s="26"/>
      <c r="SXA62" s="26"/>
      <c r="SXB62" s="26"/>
      <c r="SXC62" s="26"/>
      <c r="SXD62" s="26"/>
      <c r="SXE62" s="26"/>
      <c r="SXF62" s="26"/>
      <c r="SXG62" s="26"/>
      <c r="SXH62" s="26"/>
      <c r="SXI62" s="26"/>
      <c r="SXJ62" s="26"/>
      <c r="SXK62" s="26"/>
      <c r="SXL62" s="26"/>
      <c r="SXM62" s="26"/>
      <c r="SXN62" s="26"/>
      <c r="SXO62" s="26"/>
      <c r="SXP62" s="26"/>
      <c r="SXQ62" s="26"/>
      <c r="SXR62" s="26"/>
      <c r="SXS62" s="26"/>
      <c r="SXT62" s="26"/>
      <c r="SXU62" s="26"/>
      <c r="SXV62" s="26"/>
      <c r="SXW62" s="26"/>
      <c r="SXX62" s="26"/>
      <c r="SXY62" s="26"/>
      <c r="SXZ62" s="26"/>
      <c r="SYA62" s="26"/>
      <c r="SYB62" s="26"/>
      <c r="SYC62" s="26"/>
      <c r="SYD62" s="26"/>
      <c r="SYE62" s="26"/>
      <c r="SYF62" s="26"/>
      <c r="SYG62" s="26"/>
      <c r="SYH62" s="26"/>
      <c r="SYI62" s="26"/>
      <c r="SYJ62" s="26"/>
      <c r="SYK62" s="26"/>
      <c r="SYL62" s="26"/>
      <c r="SYM62" s="26"/>
      <c r="SYN62" s="26"/>
      <c r="SYO62" s="26"/>
      <c r="SYP62" s="26"/>
      <c r="SYQ62" s="26"/>
      <c r="SYR62" s="26"/>
      <c r="SYS62" s="26"/>
      <c r="SYT62" s="26"/>
      <c r="SYU62" s="26"/>
      <c r="SYV62" s="26"/>
      <c r="SYW62" s="26"/>
      <c r="SYX62" s="26"/>
      <c r="SYY62" s="26"/>
      <c r="SYZ62" s="26"/>
      <c r="SZA62" s="26"/>
      <c r="SZB62" s="26"/>
      <c r="SZC62" s="26"/>
      <c r="SZD62" s="26"/>
      <c r="SZE62" s="26"/>
      <c r="SZF62" s="26"/>
      <c r="SZG62" s="26"/>
      <c r="SZH62" s="26"/>
      <c r="SZI62" s="26"/>
      <c r="SZJ62" s="26"/>
      <c r="SZK62" s="26"/>
      <c r="SZL62" s="26"/>
      <c r="SZM62" s="26"/>
      <c r="SZN62" s="26"/>
      <c r="SZO62" s="26"/>
      <c r="SZP62" s="26"/>
      <c r="SZQ62" s="26"/>
      <c r="SZR62" s="26"/>
      <c r="SZS62" s="26"/>
      <c r="SZT62" s="26"/>
      <c r="SZU62" s="26"/>
      <c r="SZV62" s="26"/>
      <c r="SZW62" s="26"/>
      <c r="SZX62" s="26"/>
      <c r="SZY62" s="26"/>
      <c r="SZZ62" s="26"/>
      <c r="TAA62" s="26"/>
      <c r="TAB62" s="26"/>
      <c r="TAC62" s="26"/>
      <c r="TAD62" s="26"/>
      <c r="TAE62" s="26"/>
      <c r="TAF62" s="26"/>
      <c r="TAG62" s="26"/>
      <c r="TAH62" s="26"/>
      <c r="TAI62" s="26"/>
      <c r="TAJ62" s="26"/>
      <c r="TAK62" s="26"/>
      <c r="TAL62" s="26"/>
      <c r="TAM62" s="26"/>
      <c r="TAN62" s="26"/>
      <c r="TAO62" s="26"/>
      <c r="TAP62" s="26"/>
      <c r="TAQ62" s="26"/>
      <c r="TAR62" s="26"/>
      <c r="TAS62" s="26"/>
      <c r="TAT62" s="26"/>
      <c r="TAU62" s="26"/>
      <c r="TAV62" s="26"/>
      <c r="TAW62" s="26"/>
      <c r="TAX62" s="26"/>
      <c r="TAY62" s="26"/>
      <c r="TAZ62" s="26"/>
      <c r="TBA62" s="26"/>
      <c r="TBB62" s="26"/>
      <c r="TBC62" s="26"/>
      <c r="TBD62" s="26"/>
      <c r="TBE62" s="26"/>
      <c r="TBF62" s="26"/>
      <c r="TBG62" s="26"/>
      <c r="TBH62" s="26"/>
      <c r="TBI62" s="26"/>
      <c r="TBJ62" s="26"/>
      <c r="TBK62" s="26"/>
      <c r="TBL62" s="26"/>
      <c r="TBM62" s="26"/>
      <c r="TBN62" s="26"/>
      <c r="TBO62" s="26"/>
      <c r="TBP62" s="26"/>
      <c r="TBQ62" s="26"/>
      <c r="TBR62" s="26"/>
      <c r="TBS62" s="26"/>
      <c r="TBT62" s="26"/>
      <c r="TBU62" s="26"/>
      <c r="TBV62" s="26"/>
      <c r="TBW62" s="26"/>
      <c r="TBX62" s="26"/>
      <c r="TBY62" s="26"/>
      <c r="TBZ62" s="26"/>
      <c r="TCA62" s="26"/>
      <c r="TCB62" s="26"/>
      <c r="TCC62" s="26"/>
      <c r="TCD62" s="26"/>
      <c r="TCE62" s="26"/>
      <c r="TCF62" s="26"/>
      <c r="TCG62" s="26"/>
      <c r="TCH62" s="26"/>
      <c r="TCI62" s="26"/>
      <c r="TCJ62" s="26"/>
      <c r="TCK62" s="26"/>
      <c r="TCL62" s="26"/>
      <c r="TCM62" s="26"/>
      <c r="TCN62" s="26"/>
      <c r="TCO62" s="26"/>
      <c r="TCP62" s="26"/>
      <c r="TCQ62" s="26"/>
      <c r="TCR62" s="26"/>
      <c r="TCS62" s="26"/>
      <c r="TCT62" s="26"/>
      <c r="TCU62" s="26"/>
      <c r="TCV62" s="26"/>
      <c r="TCW62" s="26"/>
      <c r="TCX62" s="26"/>
      <c r="TCY62" s="26"/>
      <c r="TCZ62" s="26"/>
      <c r="TDA62" s="26"/>
      <c r="TDB62" s="26"/>
      <c r="TDC62" s="26"/>
      <c r="TDD62" s="26"/>
      <c r="TDE62" s="26"/>
      <c r="TDF62" s="26"/>
      <c r="TDG62" s="26"/>
      <c r="TDH62" s="26"/>
      <c r="TDI62" s="26"/>
      <c r="TDJ62" s="26"/>
      <c r="TDK62" s="26"/>
      <c r="TDL62" s="26"/>
      <c r="TDM62" s="26"/>
      <c r="TDN62" s="26"/>
      <c r="TDO62" s="26"/>
      <c r="TDP62" s="26"/>
      <c r="TDQ62" s="26"/>
      <c r="TDR62" s="26"/>
      <c r="TDS62" s="26"/>
      <c r="TDT62" s="26"/>
      <c r="TDU62" s="26"/>
      <c r="TDV62" s="26"/>
      <c r="TDW62" s="26"/>
      <c r="TDX62" s="26"/>
      <c r="TDY62" s="26"/>
      <c r="TDZ62" s="26"/>
      <c r="TEA62" s="26"/>
      <c r="TEB62" s="26"/>
      <c r="TEC62" s="26"/>
      <c r="TED62" s="26"/>
      <c r="TEE62" s="26"/>
      <c r="TEF62" s="26"/>
      <c r="TEG62" s="26"/>
      <c r="TEH62" s="26"/>
      <c r="TEI62" s="26"/>
      <c r="TEJ62" s="26"/>
      <c r="TEK62" s="26"/>
      <c r="TEL62" s="26"/>
      <c r="TEM62" s="26"/>
      <c r="TEN62" s="26"/>
      <c r="TEO62" s="26"/>
      <c r="TEP62" s="26"/>
      <c r="TEQ62" s="26"/>
      <c r="TER62" s="26"/>
      <c r="TES62" s="26"/>
      <c r="TET62" s="26"/>
      <c r="TEU62" s="26"/>
      <c r="TEV62" s="26"/>
      <c r="TEW62" s="26"/>
      <c r="TEX62" s="26"/>
      <c r="TEY62" s="26"/>
      <c r="TEZ62" s="26"/>
      <c r="TFA62" s="26"/>
      <c r="TFB62" s="26"/>
      <c r="TFC62" s="26"/>
      <c r="TFD62" s="26"/>
      <c r="TFE62" s="26"/>
      <c r="TFF62" s="26"/>
      <c r="TFG62" s="26"/>
      <c r="TFH62" s="26"/>
      <c r="TFI62" s="26"/>
      <c r="TFJ62" s="26"/>
      <c r="TFK62" s="26"/>
      <c r="TFL62" s="26"/>
      <c r="TFM62" s="26"/>
      <c r="TFN62" s="26"/>
      <c r="TFO62" s="26"/>
      <c r="TFP62" s="26"/>
      <c r="TFQ62" s="26"/>
      <c r="TFR62" s="26"/>
      <c r="TFS62" s="26"/>
      <c r="TFT62" s="26"/>
      <c r="TFU62" s="26"/>
      <c r="TFV62" s="26"/>
      <c r="TFW62" s="26"/>
      <c r="TFX62" s="26"/>
      <c r="TFY62" s="26"/>
      <c r="TFZ62" s="26"/>
      <c r="TGA62" s="26"/>
      <c r="TGB62" s="26"/>
      <c r="TGC62" s="26"/>
      <c r="TGD62" s="26"/>
      <c r="TGE62" s="26"/>
      <c r="TGF62" s="26"/>
      <c r="TGG62" s="26"/>
      <c r="TGH62" s="26"/>
      <c r="TGI62" s="26"/>
      <c r="TGJ62" s="26"/>
      <c r="TGK62" s="26"/>
      <c r="TGL62" s="26"/>
      <c r="TGM62" s="26"/>
      <c r="TGN62" s="26"/>
      <c r="TGO62" s="26"/>
      <c r="TGP62" s="26"/>
      <c r="TGQ62" s="26"/>
      <c r="TGR62" s="26"/>
      <c r="TGS62" s="26"/>
      <c r="TGT62" s="26"/>
      <c r="TGU62" s="26"/>
      <c r="TGV62" s="26"/>
      <c r="TGW62" s="26"/>
      <c r="TGX62" s="26"/>
      <c r="TGY62" s="26"/>
      <c r="TGZ62" s="26"/>
      <c r="THA62" s="26"/>
      <c r="THB62" s="26"/>
      <c r="THC62" s="26"/>
      <c r="THD62" s="26"/>
      <c r="THE62" s="26"/>
      <c r="THF62" s="26"/>
      <c r="THG62" s="26"/>
      <c r="THH62" s="26"/>
      <c r="THI62" s="26"/>
      <c r="THJ62" s="26"/>
      <c r="THK62" s="26"/>
      <c r="THL62" s="26"/>
      <c r="THM62" s="26"/>
      <c r="THN62" s="26"/>
      <c r="THO62" s="26"/>
      <c r="THP62" s="26"/>
      <c r="THQ62" s="26"/>
      <c r="THR62" s="26"/>
      <c r="THS62" s="26"/>
      <c r="THT62" s="26"/>
      <c r="THU62" s="26"/>
      <c r="THV62" s="26"/>
      <c r="THW62" s="26"/>
      <c r="THX62" s="26"/>
      <c r="THY62" s="26"/>
      <c r="THZ62" s="26"/>
      <c r="TIA62" s="26"/>
      <c r="TIB62" s="26"/>
      <c r="TIC62" s="26"/>
      <c r="TID62" s="26"/>
      <c r="TIE62" s="26"/>
      <c r="TIF62" s="26"/>
      <c r="TIG62" s="26"/>
      <c r="TIH62" s="26"/>
      <c r="TII62" s="26"/>
      <c r="TIJ62" s="26"/>
      <c r="TIK62" s="26"/>
      <c r="TIL62" s="26"/>
      <c r="TIM62" s="26"/>
      <c r="TIN62" s="26"/>
      <c r="TIO62" s="26"/>
      <c r="TIP62" s="26"/>
      <c r="TIQ62" s="26"/>
      <c r="TIR62" s="26"/>
      <c r="TIS62" s="26"/>
      <c r="TIT62" s="26"/>
      <c r="TIU62" s="26"/>
      <c r="TIV62" s="26"/>
      <c r="TIW62" s="26"/>
      <c r="TIX62" s="26"/>
      <c r="TIY62" s="26"/>
      <c r="TIZ62" s="26"/>
      <c r="TJA62" s="26"/>
      <c r="TJB62" s="26"/>
      <c r="TJC62" s="26"/>
      <c r="TJD62" s="26"/>
      <c r="TJE62" s="26"/>
      <c r="TJF62" s="26"/>
      <c r="TJG62" s="26"/>
      <c r="TJH62" s="26"/>
      <c r="TJI62" s="26"/>
      <c r="TJJ62" s="26"/>
      <c r="TJK62" s="26"/>
      <c r="TJL62" s="26"/>
      <c r="TJM62" s="26"/>
      <c r="TJN62" s="26"/>
      <c r="TJO62" s="26"/>
      <c r="TJP62" s="26"/>
      <c r="TJQ62" s="26"/>
      <c r="TJR62" s="26"/>
      <c r="TJS62" s="26"/>
      <c r="TJT62" s="26"/>
      <c r="TJU62" s="26"/>
      <c r="TJV62" s="26"/>
      <c r="TJW62" s="26"/>
      <c r="TJX62" s="26"/>
      <c r="TJY62" s="26"/>
      <c r="TJZ62" s="26"/>
      <c r="TKA62" s="26"/>
      <c r="TKB62" s="26"/>
      <c r="TKC62" s="26"/>
      <c r="TKD62" s="26"/>
      <c r="TKE62" s="26"/>
      <c r="TKF62" s="26"/>
      <c r="TKG62" s="26"/>
      <c r="TKH62" s="26"/>
      <c r="TKI62" s="26"/>
      <c r="TKJ62" s="26"/>
      <c r="TKK62" s="26"/>
      <c r="TKL62" s="26"/>
      <c r="TKM62" s="26"/>
      <c r="TKN62" s="26"/>
      <c r="TKO62" s="26"/>
      <c r="TKP62" s="26"/>
      <c r="TKQ62" s="26"/>
      <c r="TKR62" s="26"/>
      <c r="TKS62" s="26"/>
      <c r="TKT62" s="26"/>
      <c r="TKU62" s="26"/>
      <c r="TKV62" s="26"/>
      <c r="TKW62" s="26"/>
      <c r="TKX62" s="26"/>
      <c r="TKY62" s="26"/>
      <c r="TKZ62" s="26"/>
      <c r="TLA62" s="26"/>
      <c r="TLB62" s="26"/>
      <c r="TLC62" s="26"/>
      <c r="TLD62" s="26"/>
      <c r="TLE62" s="26"/>
      <c r="TLF62" s="26"/>
      <c r="TLG62" s="26"/>
      <c r="TLH62" s="26"/>
      <c r="TLI62" s="26"/>
      <c r="TLJ62" s="26"/>
      <c r="TLK62" s="26"/>
      <c r="TLL62" s="26"/>
      <c r="TLM62" s="26"/>
      <c r="TLN62" s="26"/>
      <c r="TLO62" s="26"/>
      <c r="TLP62" s="26"/>
      <c r="TLQ62" s="26"/>
      <c r="TLR62" s="26"/>
      <c r="TLS62" s="26"/>
      <c r="TLT62" s="26"/>
      <c r="TLU62" s="26"/>
      <c r="TLV62" s="26"/>
      <c r="TLW62" s="26"/>
      <c r="TLX62" s="26"/>
      <c r="TLY62" s="26"/>
      <c r="TLZ62" s="26"/>
      <c r="TMA62" s="26"/>
      <c r="TMB62" s="26"/>
      <c r="TMC62" s="26"/>
      <c r="TMD62" s="26"/>
      <c r="TME62" s="26"/>
      <c r="TMF62" s="26"/>
      <c r="TMG62" s="26"/>
      <c r="TMH62" s="26"/>
      <c r="TMI62" s="26"/>
      <c r="TMJ62" s="26"/>
      <c r="TMK62" s="26"/>
      <c r="TML62" s="26"/>
      <c r="TMM62" s="26"/>
      <c r="TMN62" s="26"/>
      <c r="TMO62" s="26"/>
      <c r="TMP62" s="26"/>
      <c r="TMQ62" s="26"/>
      <c r="TMR62" s="26"/>
      <c r="TMS62" s="26"/>
      <c r="TMT62" s="26"/>
      <c r="TMU62" s="26"/>
      <c r="TMV62" s="26"/>
      <c r="TMW62" s="26"/>
      <c r="TMX62" s="26"/>
      <c r="TMY62" s="26"/>
      <c r="TMZ62" s="26"/>
      <c r="TNA62" s="26"/>
      <c r="TNB62" s="26"/>
      <c r="TNC62" s="26"/>
      <c r="TND62" s="26"/>
      <c r="TNE62" s="26"/>
      <c r="TNF62" s="26"/>
      <c r="TNG62" s="26"/>
      <c r="TNH62" s="26"/>
      <c r="TNI62" s="26"/>
      <c r="TNJ62" s="26"/>
      <c r="TNK62" s="26"/>
      <c r="TNL62" s="26"/>
      <c r="TNM62" s="26"/>
      <c r="TNN62" s="26"/>
      <c r="TNO62" s="26"/>
      <c r="TNP62" s="26"/>
      <c r="TNQ62" s="26"/>
      <c r="TNR62" s="26"/>
      <c r="TNS62" s="26"/>
      <c r="TNT62" s="26"/>
      <c r="TNU62" s="26"/>
      <c r="TNV62" s="26"/>
      <c r="TNW62" s="26"/>
      <c r="TNX62" s="26"/>
      <c r="TNY62" s="26"/>
      <c r="TNZ62" s="26"/>
      <c r="TOA62" s="26"/>
      <c r="TOB62" s="26"/>
      <c r="TOC62" s="26"/>
      <c r="TOD62" s="26"/>
      <c r="TOE62" s="26"/>
      <c r="TOF62" s="26"/>
      <c r="TOG62" s="26"/>
      <c r="TOH62" s="26"/>
      <c r="TOI62" s="26"/>
      <c r="TOJ62" s="26"/>
      <c r="TOK62" s="26"/>
      <c r="TOL62" s="26"/>
      <c r="TOM62" s="26"/>
      <c r="TON62" s="26"/>
      <c r="TOO62" s="26"/>
      <c r="TOP62" s="26"/>
      <c r="TOQ62" s="26"/>
      <c r="TOR62" s="26"/>
      <c r="TOS62" s="26"/>
      <c r="TOT62" s="26"/>
      <c r="TOU62" s="26"/>
      <c r="TOV62" s="26"/>
      <c r="TOW62" s="26"/>
      <c r="TOX62" s="26"/>
      <c r="TOY62" s="26"/>
      <c r="TOZ62" s="26"/>
      <c r="TPA62" s="26"/>
      <c r="TPB62" s="26"/>
      <c r="TPC62" s="26"/>
      <c r="TPD62" s="26"/>
      <c r="TPE62" s="26"/>
      <c r="TPF62" s="26"/>
      <c r="TPG62" s="26"/>
      <c r="TPH62" s="26"/>
      <c r="TPI62" s="26"/>
      <c r="TPJ62" s="26"/>
      <c r="TPK62" s="26"/>
      <c r="TPL62" s="26"/>
      <c r="TPM62" s="26"/>
      <c r="TPN62" s="26"/>
      <c r="TPO62" s="26"/>
      <c r="TPP62" s="26"/>
      <c r="TPQ62" s="26"/>
      <c r="TPR62" s="26"/>
      <c r="TPS62" s="26"/>
      <c r="TPT62" s="26"/>
      <c r="TPU62" s="26"/>
      <c r="TPV62" s="26"/>
      <c r="TPW62" s="26"/>
      <c r="TPX62" s="26"/>
      <c r="TPY62" s="26"/>
      <c r="TPZ62" s="26"/>
      <c r="TQA62" s="26"/>
      <c r="TQB62" s="26"/>
      <c r="TQC62" s="26"/>
      <c r="TQD62" s="26"/>
      <c r="TQE62" s="26"/>
      <c r="TQF62" s="26"/>
      <c r="TQG62" s="26"/>
      <c r="TQH62" s="26"/>
      <c r="TQI62" s="26"/>
      <c r="TQJ62" s="26"/>
      <c r="TQK62" s="26"/>
      <c r="TQL62" s="26"/>
      <c r="TQM62" s="26"/>
      <c r="TQN62" s="26"/>
      <c r="TQO62" s="26"/>
      <c r="TQP62" s="26"/>
      <c r="TQQ62" s="26"/>
      <c r="TQR62" s="26"/>
      <c r="TQS62" s="26"/>
      <c r="TQT62" s="26"/>
      <c r="TQU62" s="26"/>
      <c r="TQV62" s="26"/>
      <c r="TQW62" s="26"/>
      <c r="TQX62" s="26"/>
      <c r="TQY62" s="26"/>
      <c r="TQZ62" s="26"/>
      <c r="TRA62" s="26"/>
      <c r="TRB62" s="26"/>
      <c r="TRC62" s="26"/>
      <c r="TRD62" s="26"/>
      <c r="TRE62" s="26"/>
      <c r="TRF62" s="26"/>
      <c r="TRG62" s="26"/>
      <c r="TRH62" s="26"/>
      <c r="TRI62" s="26"/>
      <c r="TRJ62" s="26"/>
      <c r="TRK62" s="26"/>
      <c r="TRL62" s="26"/>
      <c r="TRM62" s="26"/>
      <c r="TRN62" s="26"/>
      <c r="TRO62" s="26"/>
      <c r="TRP62" s="26"/>
      <c r="TRQ62" s="26"/>
      <c r="TRR62" s="26"/>
      <c r="TRS62" s="26"/>
      <c r="TRT62" s="26"/>
      <c r="TRU62" s="26"/>
      <c r="TRV62" s="26"/>
      <c r="TRW62" s="26"/>
      <c r="TRX62" s="26"/>
      <c r="TRY62" s="26"/>
      <c r="TRZ62" s="26"/>
      <c r="TSA62" s="26"/>
      <c r="TSB62" s="26"/>
      <c r="TSC62" s="26"/>
      <c r="TSD62" s="26"/>
      <c r="TSE62" s="26"/>
      <c r="TSF62" s="26"/>
      <c r="TSG62" s="26"/>
      <c r="TSH62" s="26"/>
      <c r="TSI62" s="26"/>
      <c r="TSJ62" s="26"/>
      <c r="TSK62" s="26"/>
      <c r="TSL62" s="26"/>
      <c r="TSM62" s="26"/>
      <c r="TSN62" s="26"/>
      <c r="TSO62" s="26"/>
      <c r="TSP62" s="26"/>
      <c r="TSQ62" s="26"/>
      <c r="TSR62" s="26"/>
      <c r="TSS62" s="26"/>
      <c r="TST62" s="26"/>
      <c r="TSU62" s="26"/>
      <c r="TSV62" s="26"/>
      <c r="TSW62" s="26"/>
      <c r="TSX62" s="26"/>
      <c r="TSY62" s="26"/>
      <c r="TSZ62" s="26"/>
      <c r="TTA62" s="26"/>
      <c r="TTB62" s="26"/>
      <c r="TTC62" s="26"/>
      <c r="TTD62" s="26"/>
      <c r="TTE62" s="26"/>
      <c r="TTF62" s="26"/>
      <c r="TTG62" s="26"/>
      <c r="TTH62" s="26"/>
      <c r="TTI62" s="26"/>
      <c r="TTJ62" s="26"/>
      <c r="TTK62" s="26"/>
      <c r="TTL62" s="26"/>
      <c r="TTM62" s="26"/>
      <c r="TTN62" s="26"/>
      <c r="TTO62" s="26"/>
      <c r="TTP62" s="26"/>
      <c r="TTQ62" s="26"/>
      <c r="TTR62" s="26"/>
      <c r="TTS62" s="26"/>
      <c r="TTT62" s="26"/>
      <c r="TTU62" s="26"/>
      <c r="TTV62" s="26"/>
      <c r="TTW62" s="26"/>
      <c r="TTX62" s="26"/>
      <c r="TTY62" s="26"/>
      <c r="TTZ62" s="26"/>
      <c r="TUA62" s="26"/>
      <c r="TUB62" s="26"/>
      <c r="TUC62" s="26"/>
      <c r="TUD62" s="26"/>
      <c r="TUE62" s="26"/>
      <c r="TUF62" s="26"/>
      <c r="TUG62" s="26"/>
      <c r="TUH62" s="26"/>
      <c r="TUI62" s="26"/>
      <c r="TUJ62" s="26"/>
      <c r="TUK62" s="26"/>
      <c r="TUL62" s="26"/>
      <c r="TUM62" s="26"/>
      <c r="TUN62" s="26"/>
      <c r="TUO62" s="26"/>
      <c r="TUP62" s="26"/>
      <c r="TUQ62" s="26"/>
      <c r="TUR62" s="26"/>
      <c r="TUS62" s="26"/>
      <c r="TUT62" s="26"/>
      <c r="TUU62" s="26"/>
      <c r="TUV62" s="26"/>
      <c r="TUW62" s="26"/>
      <c r="TUX62" s="26"/>
      <c r="TUY62" s="26"/>
      <c r="TUZ62" s="26"/>
      <c r="TVA62" s="26"/>
      <c r="TVB62" s="26"/>
      <c r="TVC62" s="26"/>
      <c r="TVD62" s="26"/>
      <c r="TVE62" s="26"/>
      <c r="TVF62" s="26"/>
      <c r="TVG62" s="26"/>
      <c r="TVH62" s="26"/>
      <c r="TVI62" s="26"/>
      <c r="TVJ62" s="26"/>
      <c r="TVK62" s="26"/>
      <c r="TVL62" s="26"/>
      <c r="TVM62" s="26"/>
      <c r="TVN62" s="26"/>
      <c r="TVO62" s="26"/>
      <c r="TVP62" s="26"/>
      <c r="TVQ62" s="26"/>
      <c r="TVR62" s="26"/>
      <c r="TVS62" s="26"/>
      <c r="TVT62" s="26"/>
      <c r="TVU62" s="26"/>
      <c r="TVV62" s="26"/>
      <c r="TVW62" s="26"/>
      <c r="TVX62" s="26"/>
      <c r="TVY62" s="26"/>
      <c r="TVZ62" s="26"/>
      <c r="TWA62" s="26"/>
      <c r="TWB62" s="26"/>
      <c r="TWC62" s="26"/>
      <c r="TWD62" s="26"/>
      <c r="TWE62" s="26"/>
      <c r="TWF62" s="26"/>
      <c r="TWG62" s="26"/>
      <c r="TWH62" s="26"/>
      <c r="TWI62" s="26"/>
      <c r="TWJ62" s="26"/>
      <c r="TWK62" s="26"/>
      <c r="TWL62" s="26"/>
      <c r="TWM62" s="26"/>
      <c r="TWN62" s="26"/>
      <c r="TWO62" s="26"/>
      <c r="TWP62" s="26"/>
      <c r="TWQ62" s="26"/>
      <c r="TWR62" s="26"/>
      <c r="TWS62" s="26"/>
      <c r="TWT62" s="26"/>
      <c r="TWU62" s="26"/>
      <c r="TWV62" s="26"/>
      <c r="TWW62" s="26"/>
      <c r="TWX62" s="26"/>
      <c r="TWY62" s="26"/>
      <c r="TWZ62" s="26"/>
      <c r="TXA62" s="26"/>
      <c r="TXB62" s="26"/>
      <c r="TXC62" s="26"/>
      <c r="TXD62" s="26"/>
      <c r="TXE62" s="26"/>
      <c r="TXF62" s="26"/>
      <c r="TXG62" s="26"/>
      <c r="TXH62" s="26"/>
      <c r="TXI62" s="26"/>
      <c r="TXJ62" s="26"/>
      <c r="TXK62" s="26"/>
      <c r="TXL62" s="26"/>
      <c r="TXM62" s="26"/>
      <c r="TXN62" s="26"/>
      <c r="TXO62" s="26"/>
      <c r="TXP62" s="26"/>
      <c r="TXQ62" s="26"/>
      <c r="TXR62" s="26"/>
      <c r="TXS62" s="26"/>
      <c r="TXT62" s="26"/>
      <c r="TXU62" s="26"/>
      <c r="TXV62" s="26"/>
      <c r="TXW62" s="26"/>
      <c r="TXX62" s="26"/>
      <c r="TXY62" s="26"/>
      <c r="TXZ62" s="26"/>
      <c r="TYA62" s="26"/>
      <c r="TYB62" s="26"/>
      <c r="TYC62" s="26"/>
      <c r="TYD62" s="26"/>
      <c r="TYE62" s="26"/>
      <c r="TYF62" s="26"/>
      <c r="TYG62" s="26"/>
      <c r="TYH62" s="26"/>
      <c r="TYI62" s="26"/>
      <c r="TYJ62" s="26"/>
      <c r="TYK62" s="26"/>
      <c r="TYL62" s="26"/>
      <c r="TYM62" s="26"/>
      <c r="TYN62" s="26"/>
      <c r="TYO62" s="26"/>
      <c r="TYP62" s="26"/>
      <c r="TYQ62" s="26"/>
      <c r="TYR62" s="26"/>
      <c r="TYS62" s="26"/>
      <c r="TYT62" s="26"/>
      <c r="TYU62" s="26"/>
      <c r="TYV62" s="26"/>
      <c r="TYW62" s="26"/>
      <c r="TYX62" s="26"/>
      <c r="TYY62" s="26"/>
      <c r="TYZ62" s="26"/>
      <c r="TZA62" s="26"/>
      <c r="TZB62" s="26"/>
      <c r="TZC62" s="26"/>
      <c r="TZD62" s="26"/>
      <c r="TZE62" s="26"/>
      <c r="TZF62" s="26"/>
      <c r="TZG62" s="26"/>
      <c r="TZH62" s="26"/>
      <c r="TZI62" s="26"/>
      <c r="TZJ62" s="26"/>
      <c r="TZK62" s="26"/>
      <c r="TZL62" s="26"/>
      <c r="TZM62" s="26"/>
      <c r="TZN62" s="26"/>
      <c r="TZO62" s="26"/>
      <c r="TZP62" s="26"/>
      <c r="TZQ62" s="26"/>
      <c r="TZR62" s="26"/>
      <c r="TZS62" s="26"/>
      <c r="TZT62" s="26"/>
      <c r="TZU62" s="26"/>
      <c r="TZV62" s="26"/>
      <c r="TZW62" s="26"/>
      <c r="TZX62" s="26"/>
      <c r="TZY62" s="26"/>
      <c r="TZZ62" s="26"/>
      <c r="UAA62" s="26"/>
      <c r="UAB62" s="26"/>
      <c r="UAC62" s="26"/>
      <c r="UAD62" s="26"/>
      <c r="UAE62" s="26"/>
      <c r="UAF62" s="26"/>
      <c r="UAG62" s="26"/>
      <c r="UAH62" s="26"/>
      <c r="UAI62" s="26"/>
      <c r="UAJ62" s="26"/>
      <c r="UAK62" s="26"/>
      <c r="UAL62" s="26"/>
      <c r="UAM62" s="26"/>
      <c r="UAN62" s="26"/>
      <c r="UAO62" s="26"/>
      <c r="UAP62" s="26"/>
      <c r="UAQ62" s="26"/>
      <c r="UAR62" s="26"/>
      <c r="UAS62" s="26"/>
      <c r="UAT62" s="26"/>
      <c r="UAU62" s="26"/>
      <c r="UAV62" s="26"/>
      <c r="UAW62" s="26"/>
      <c r="UAX62" s="26"/>
      <c r="UAY62" s="26"/>
      <c r="UAZ62" s="26"/>
      <c r="UBA62" s="26"/>
      <c r="UBB62" s="26"/>
      <c r="UBC62" s="26"/>
      <c r="UBD62" s="26"/>
      <c r="UBE62" s="26"/>
      <c r="UBF62" s="26"/>
      <c r="UBG62" s="26"/>
      <c r="UBH62" s="26"/>
      <c r="UBI62" s="26"/>
      <c r="UBJ62" s="26"/>
      <c r="UBK62" s="26"/>
      <c r="UBL62" s="26"/>
      <c r="UBM62" s="26"/>
      <c r="UBN62" s="26"/>
      <c r="UBO62" s="26"/>
      <c r="UBP62" s="26"/>
      <c r="UBQ62" s="26"/>
      <c r="UBR62" s="26"/>
      <c r="UBS62" s="26"/>
      <c r="UBT62" s="26"/>
      <c r="UBU62" s="26"/>
      <c r="UBV62" s="26"/>
      <c r="UBW62" s="26"/>
      <c r="UBX62" s="26"/>
      <c r="UBY62" s="26"/>
      <c r="UBZ62" s="26"/>
      <c r="UCA62" s="26"/>
      <c r="UCB62" s="26"/>
      <c r="UCC62" s="26"/>
      <c r="UCD62" s="26"/>
      <c r="UCE62" s="26"/>
      <c r="UCF62" s="26"/>
      <c r="UCG62" s="26"/>
      <c r="UCH62" s="26"/>
      <c r="UCI62" s="26"/>
      <c r="UCJ62" s="26"/>
      <c r="UCK62" s="26"/>
      <c r="UCL62" s="26"/>
      <c r="UCM62" s="26"/>
      <c r="UCN62" s="26"/>
      <c r="UCO62" s="26"/>
      <c r="UCP62" s="26"/>
      <c r="UCQ62" s="26"/>
      <c r="UCR62" s="26"/>
      <c r="UCS62" s="26"/>
      <c r="UCT62" s="26"/>
      <c r="UCU62" s="26"/>
      <c r="UCV62" s="26"/>
      <c r="UCW62" s="26"/>
      <c r="UCX62" s="26"/>
      <c r="UCY62" s="26"/>
      <c r="UCZ62" s="26"/>
      <c r="UDA62" s="26"/>
      <c r="UDB62" s="26"/>
      <c r="UDC62" s="26"/>
      <c r="UDD62" s="26"/>
      <c r="UDE62" s="26"/>
      <c r="UDF62" s="26"/>
      <c r="UDG62" s="26"/>
      <c r="UDH62" s="26"/>
      <c r="UDI62" s="26"/>
      <c r="UDJ62" s="26"/>
      <c r="UDK62" s="26"/>
      <c r="UDL62" s="26"/>
      <c r="UDM62" s="26"/>
      <c r="UDN62" s="26"/>
      <c r="UDO62" s="26"/>
      <c r="UDP62" s="26"/>
      <c r="UDQ62" s="26"/>
      <c r="UDR62" s="26"/>
      <c r="UDS62" s="26"/>
      <c r="UDT62" s="26"/>
      <c r="UDU62" s="26"/>
      <c r="UDV62" s="26"/>
      <c r="UDW62" s="26"/>
      <c r="UDX62" s="26"/>
      <c r="UDY62" s="26"/>
      <c r="UDZ62" s="26"/>
      <c r="UEA62" s="26"/>
      <c r="UEB62" s="26"/>
      <c r="UEC62" s="26"/>
      <c r="UED62" s="26"/>
      <c r="UEE62" s="26"/>
      <c r="UEF62" s="26"/>
      <c r="UEG62" s="26"/>
      <c r="UEH62" s="26"/>
      <c r="UEI62" s="26"/>
      <c r="UEJ62" s="26"/>
      <c r="UEK62" s="26"/>
      <c r="UEL62" s="26"/>
      <c r="UEM62" s="26"/>
      <c r="UEN62" s="26"/>
      <c r="UEO62" s="26"/>
      <c r="UEP62" s="26"/>
      <c r="UEQ62" s="26"/>
      <c r="UER62" s="26"/>
      <c r="UES62" s="26"/>
      <c r="UET62" s="26"/>
      <c r="UEU62" s="26"/>
      <c r="UEV62" s="26"/>
      <c r="UEW62" s="26"/>
      <c r="UEX62" s="26"/>
      <c r="UEY62" s="26"/>
      <c r="UEZ62" s="26"/>
      <c r="UFA62" s="26"/>
      <c r="UFB62" s="26"/>
      <c r="UFC62" s="26"/>
      <c r="UFD62" s="26"/>
      <c r="UFE62" s="26"/>
      <c r="UFF62" s="26"/>
      <c r="UFG62" s="26"/>
      <c r="UFH62" s="26"/>
      <c r="UFI62" s="26"/>
      <c r="UFJ62" s="26"/>
      <c r="UFK62" s="26"/>
      <c r="UFL62" s="26"/>
      <c r="UFM62" s="26"/>
      <c r="UFN62" s="26"/>
      <c r="UFO62" s="26"/>
      <c r="UFP62" s="26"/>
      <c r="UFQ62" s="26"/>
      <c r="UFR62" s="26"/>
      <c r="UFS62" s="26"/>
      <c r="UFT62" s="26"/>
      <c r="UFU62" s="26"/>
      <c r="UFV62" s="26"/>
      <c r="UFW62" s="26"/>
      <c r="UFX62" s="26"/>
      <c r="UFY62" s="26"/>
      <c r="UFZ62" s="26"/>
      <c r="UGA62" s="26"/>
      <c r="UGB62" s="26"/>
      <c r="UGC62" s="26"/>
      <c r="UGD62" s="26"/>
      <c r="UGE62" s="26"/>
      <c r="UGF62" s="26"/>
      <c r="UGG62" s="26"/>
      <c r="UGH62" s="26"/>
      <c r="UGI62" s="26"/>
      <c r="UGJ62" s="26"/>
      <c r="UGK62" s="26"/>
      <c r="UGL62" s="26"/>
      <c r="UGM62" s="26"/>
      <c r="UGN62" s="26"/>
      <c r="UGO62" s="26"/>
      <c r="UGP62" s="26"/>
      <c r="UGQ62" s="26"/>
      <c r="UGR62" s="26"/>
      <c r="UGS62" s="26"/>
      <c r="UGT62" s="26"/>
      <c r="UGU62" s="26"/>
      <c r="UGV62" s="26"/>
      <c r="UGW62" s="26"/>
      <c r="UGX62" s="26"/>
      <c r="UGY62" s="26"/>
      <c r="UGZ62" s="26"/>
      <c r="UHA62" s="26"/>
      <c r="UHB62" s="26"/>
      <c r="UHC62" s="26"/>
      <c r="UHD62" s="26"/>
      <c r="UHE62" s="26"/>
      <c r="UHF62" s="26"/>
      <c r="UHG62" s="26"/>
      <c r="UHH62" s="26"/>
      <c r="UHI62" s="26"/>
      <c r="UHJ62" s="26"/>
      <c r="UHK62" s="26"/>
      <c r="UHL62" s="26"/>
      <c r="UHM62" s="26"/>
      <c r="UHN62" s="26"/>
      <c r="UHO62" s="26"/>
      <c r="UHP62" s="26"/>
      <c r="UHQ62" s="26"/>
      <c r="UHR62" s="26"/>
      <c r="UHS62" s="26"/>
      <c r="UHT62" s="26"/>
      <c r="UHU62" s="26"/>
      <c r="UHV62" s="26"/>
      <c r="UHW62" s="26"/>
      <c r="UHX62" s="26"/>
      <c r="UHY62" s="26"/>
      <c r="UHZ62" s="26"/>
      <c r="UIA62" s="26"/>
      <c r="UIB62" s="26"/>
      <c r="UIC62" s="26"/>
      <c r="UID62" s="26"/>
      <c r="UIE62" s="26"/>
      <c r="UIF62" s="26"/>
      <c r="UIG62" s="26"/>
      <c r="UIH62" s="26"/>
      <c r="UII62" s="26"/>
      <c r="UIJ62" s="26"/>
      <c r="UIK62" s="26"/>
      <c r="UIL62" s="26"/>
      <c r="UIM62" s="26"/>
      <c r="UIN62" s="26"/>
      <c r="UIO62" s="26"/>
      <c r="UIP62" s="26"/>
      <c r="UIQ62" s="26"/>
      <c r="UIR62" s="26"/>
      <c r="UIS62" s="26"/>
      <c r="UIT62" s="26"/>
      <c r="UIU62" s="26"/>
      <c r="UIV62" s="26"/>
      <c r="UIW62" s="26"/>
      <c r="UIX62" s="26"/>
      <c r="UIY62" s="26"/>
      <c r="UIZ62" s="26"/>
      <c r="UJA62" s="26"/>
      <c r="UJB62" s="26"/>
      <c r="UJC62" s="26"/>
      <c r="UJD62" s="26"/>
      <c r="UJE62" s="26"/>
      <c r="UJF62" s="26"/>
      <c r="UJG62" s="26"/>
      <c r="UJH62" s="26"/>
      <c r="UJI62" s="26"/>
      <c r="UJJ62" s="26"/>
      <c r="UJK62" s="26"/>
      <c r="UJL62" s="26"/>
      <c r="UJM62" s="26"/>
      <c r="UJN62" s="26"/>
      <c r="UJO62" s="26"/>
      <c r="UJP62" s="26"/>
      <c r="UJQ62" s="26"/>
      <c r="UJR62" s="26"/>
      <c r="UJS62" s="26"/>
      <c r="UJT62" s="26"/>
      <c r="UJU62" s="26"/>
      <c r="UJV62" s="26"/>
      <c r="UJW62" s="26"/>
      <c r="UJX62" s="26"/>
      <c r="UJY62" s="26"/>
      <c r="UJZ62" s="26"/>
      <c r="UKA62" s="26"/>
      <c r="UKB62" s="26"/>
      <c r="UKC62" s="26"/>
      <c r="UKD62" s="26"/>
      <c r="UKE62" s="26"/>
      <c r="UKF62" s="26"/>
      <c r="UKG62" s="26"/>
      <c r="UKH62" s="26"/>
      <c r="UKI62" s="26"/>
      <c r="UKJ62" s="26"/>
      <c r="UKK62" s="26"/>
      <c r="UKL62" s="26"/>
      <c r="UKM62" s="26"/>
      <c r="UKN62" s="26"/>
      <c r="UKO62" s="26"/>
      <c r="UKP62" s="26"/>
      <c r="UKQ62" s="26"/>
      <c r="UKR62" s="26"/>
      <c r="UKS62" s="26"/>
      <c r="UKT62" s="26"/>
      <c r="UKU62" s="26"/>
      <c r="UKV62" s="26"/>
      <c r="UKW62" s="26"/>
      <c r="UKX62" s="26"/>
      <c r="UKY62" s="26"/>
      <c r="UKZ62" s="26"/>
      <c r="ULA62" s="26"/>
      <c r="ULB62" s="26"/>
      <c r="ULC62" s="26"/>
      <c r="ULD62" s="26"/>
      <c r="ULE62" s="26"/>
      <c r="ULF62" s="26"/>
      <c r="ULG62" s="26"/>
      <c r="ULH62" s="26"/>
      <c r="ULI62" s="26"/>
      <c r="ULJ62" s="26"/>
      <c r="ULK62" s="26"/>
      <c r="ULL62" s="26"/>
      <c r="ULM62" s="26"/>
      <c r="ULN62" s="26"/>
      <c r="ULO62" s="26"/>
      <c r="ULP62" s="26"/>
      <c r="ULQ62" s="26"/>
      <c r="ULR62" s="26"/>
      <c r="ULS62" s="26"/>
      <c r="ULT62" s="26"/>
      <c r="ULU62" s="26"/>
      <c r="ULV62" s="26"/>
      <c r="ULW62" s="26"/>
      <c r="ULX62" s="26"/>
      <c r="ULY62" s="26"/>
      <c r="ULZ62" s="26"/>
      <c r="UMA62" s="26"/>
      <c r="UMB62" s="26"/>
      <c r="UMC62" s="26"/>
      <c r="UMD62" s="26"/>
      <c r="UME62" s="26"/>
      <c r="UMF62" s="26"/>
      <c r="UMG62" s="26"/>
      <c r="UMH62" s="26"/>
      <c r="UMI62" s="26"/>
      <c r="UMJ62" s="26"/>
      <c r="UMK62" s="26"/>
      <c r="UML62" s="26"/>
      <c r="UMM62" s="26"/>
      <c r="UMN62" s="26"/>
      <c r="UMO62" s="26"/>
      <c r="UMP62" s="26"/>
      <c r="UMQ62" s="26"/>
      <c r="UMR62" s="26"/>
      <c r="UMS62" s="26"/>
      <c r="UMT62" s="26"/>
      <c r="UMU62" s="26"/>
      <c r="UMV62" s="26"/>
      <c r="UMW62" s="26"/>
      <c r="UMX62" s="26"/>
      <c r="UMY62" s="26"/>
      <c r="UMZ62" s="26"/>
      <c r="UNA62" s="26"/>
      <c r="UNB62" s="26"/>
      <c r="UNC62" s="26"/>
      <c r="UND62" s="26"/>
      <c r="UNE62" s="26"/>
      <c r="UNF62" s="26"/>
      <c r="UNG62" s="26"/>
      <c r="UNH62" s="26"/>
      <c r="UNI62" s="26"/>
      <c r="UNJ62" s="26"/>
      <c r="UNK62" s="26"/>
      <c r="UNL62" s="26"/>
      <c r="UNM62" s="26"/>
      <c r="UNN62" s="26"/>
      <c r="UNO62" s="26"/>
      <c r="UNP62" s="26"/>
      <c r="UNQ62" s="26"/>
      <c r="UNR62" s="26"/>
      <c r="UNS62" s="26"/>
      <c r="UNT62" s="26"/>
      <c r="UNU62" s="26"/>
      <c r="UNV62" s="26"/>
      <c r="UNW62" s="26"/>
      <c r="UNX62" s="26"/>
      <c r="UNY62" s="26"/>
      <c r="UNZ62" s="26"/>
      <c r="UOA62" s="26"/>
      <c r="UOB62" s="26"/>
      <c r="UOC62" s="26"/>
      <c r="UOD62" s="26"/>
      <c r="UOE62" s="26"/>
      <c r="UOF62" s="26"/>
      <c r="UOG62" s="26"/>
      <c r="UOH62" s="26"/>
      <c r="UOI62" s="26"/>
      <c r="UOJ62" s="26"/>
      <c r="UOK62" s="26"/>
      <c r="UOL62" s="26"/>
      <c r="UOM62" s="26"/>
      <c r="UON62" s="26"/>
      <c r="UOO62" s="26"/>
      <c r="UOP62" s="26"/>
      <c r="UOQ62" s="26"/>
      <c r="UOR62" s="26"/>
      <c r="UOS62" s="26"/>
      <c r="UOT62" s="26"/>
      <c r="UOU62" s="26"/>
      <c r="UOV62" s="26"/>
      <c r="UOW62" s="26"/>
      <c r="UOX62" s="26"/>
      <c r="UOY62" s="26"/>
      <c r="UOZ62" s="26"/>
      <c r="UPA62" s="26"/>
      <c r="UPB62" s="26"/>
      <c r="UPC62" s="26"/>
      <c r="UPD62" s="26"/>
      <c r="UPE62" s="26"/>
      <c r="UPF62" s="26"/>
      <c r="UPG62" s="26"/>
      <c r="UPH62" s="26"/>
      <c r="UPI62" s="26"/>
      <c r="UPJ62" s="26"/>
      <c r="UPK62" s="26"/>
      <c r="UPL62" s="26"/>
      <c r="UPM62" s="26"/>
      <c r="UPN62" s="26"/>
      <c r="UPO62" s="26"/>
      <c r="UPP62" s="26"/>
      <c r="UPQ62" s="26"/>
      <c r="UPR62" s="26"/>
      <c r="UPS62" s="26"/>
      <c r="UPT62" s="26"/>
      <c r="UPU62" s="26"/>
      <c r="UPV62" s="26"/>
      <c r="UPW62" s="26"/>
      <c r="UPX62" s="26"/>
      <c r="UPY62" s="26"/>
      <c r="UPZ62" s="26"/>
      <c r="UQA62" s="26"/>
      <c r="UQB62" s="26"/>
      <c r="UQC62" s="26"/>
      <c r="UQD62" s="26"/>
      <c r="UQE62" s="26"/>
      <c r="UQF62" s="26"/>
      <c r="UQG62" s="26"/>
      <c r="UQH62" s="26"/>
      <c r="UQI62" s="26"/>
      <c r="UQJ62" s="26"/>
      <c r="UQK62" s="26"/>
      <c r="UQL62" s="26"/>
      <c r="UQM62" s="26"/>
      <c r="UQN62" s="26"/>
      <c r="UQO62" s="26"/>
      <c r="UQP62" s="26"/>
      <c r="UQQ62" s="26"/>
      <c r="UQR62" s="26"/>
      <c r="UQS62" s="26"/>
      <c r="UQT62" s="26"/>
      <c r="UQU62" s="26"/>
      <c r="UQV62" s="26"/>
      <c r="UQW62" s="26"/>
      <c r="UQX62" s="26"/>
      <c r="UQY62" s="26"/>
      <c r="UQZ62" s="26"/>
      <c r="URA62" s="26"/>
      <c r="URB62" s="26"/>
      <c r="URC62" s="26"/>
      <c r="URD62" s="26"/>
      <c r="URE62" s="26"/>
      <c r="URF62" s="26"/>
      <c r="URG62" s="26"/>
      <c r="URH62" s="26"/>
      <c r="URI62" s="26"/>
      <c r="URJ62" s="26"/>
      <c r="URK62" s="26"/>
      <c r="URL62" s="26"/>
      <c r="URM62" s="26"/>
      <c r="URN62" s="26"/>
      <c r="URO62" s="26"/>
      <c r="URP62" s="26"/>
      <c r="URQ62" s="26"/>
      <c r="URR62" s="26"/>
      <c r="URS62" s="26"/>
      <c r="URT62" s="26"/>
      <c r="URU62" s="26"/>
      <c r="URV62" s="26"/>
      <c r="URW62" s="26"/>
      <c r="URX62" s="26"/>
      <c r="URY62" s="26"/>
      <c r="URZ62" s="26"/>
      <c r="USA62" s="26"/>
      <c r="USB62" s="26"/>
      <c r="USC62" s="26"/>
      <c r="USD62" s="26"/>
      <c r="USE62" s="26"/>
      <c r="USF62" s="26"/>
      <c r="USG62" s="26"/>
      <c r="USH62" s="26"/>
      <c r="USI62" s="26"/>
      <c r="USJ62" s="26"/>
      <c r="USK62" s="26"/>
      <c r="USL62" s="26"/>
      <c r="USM62" s="26"/>
      <c r="USN62" s="26"/>
      <c r="USO62" s="26"/>
      <c r="USP62" s="26"/>
      <c r="USQ62" s="26"/>
      <c r="USR62" s="26"/>
      <c r="USS62" s="26"/>
      <c r="UST62" s="26"/>
      <c r="USU62" s="26"/>
      <c r="USV62" s="26"/>
      <c r="USW62" s="26"/>
      <c r="USX62" s="26"/>
      <c r="USY62" s="26"/>
      <c r="USZ62" s="26"/>
      <c r="UTA62" s="26"/>
      <c r="UTB62" s="26"/>
      <c r="UTC62" s="26"/>
      <c r="UTD62" s="26"/>
      <c r="UTE62" s="26"/>
      <c r="UTF62" s="26"/>
      <c r="UTG62" s="26"/>
      <c r="UTH62" s="26"/>
      <c r="UTI62" s="26"/>
      <c r="UTJ62" s="26"/>
      <c r="UTK62" s="26"/>
      <c r="UTL62" s="26"/>
      <c r="UTM62" s="26"/>
      <c r="UTN62" s="26"/>
      <c r="UTO62" s="26"/>
      <c r="UTP62" s="26"/>
      <c r="UTQ62" s="26"/>
      <c r="UTR62" s="26"/>
      <c r="UTS62" s="26"/>
      <c r="UTT62" s="26"/>
      <c r="UTU62" s="26"/>
      <c r="UTV62" s="26"/>
      <c r="UTW62" s="26"/>
      <c r="UTX62" s="26"/>
      <c r="UTY62" s="26"/>
      <c r="UTZ62" s="26"/>
      <c r="UUA62" s="26"/>
      <c r="UUB62" s="26"/>
      <c r="UUC62" s="26"/>
      <c r="UUD62" s="26"/>
      <c r="UUE62" s="26"/>
      <c r="UUF62" s="26"/>
      <c r="UUG62" s="26"/>
      <c r="UUH62" s="26"/>
      <c r="UUI62" s="26"/>
      <c r="UUJ62" s="26"/>
      <c r="UUK62" s="26"/>
      <c r="UUL62" s="26"/>
      <c r="UUM62" s="26"/>
      <c r="UUN62" s="26"/>
      <c r="UUO62" s="26"/>
      <c r="UUP62" s="26"/>
      <c r="UUQ62" s="26"/>
      <c r="UUR62" s="26"/>
      <c r="UUS62" s="26"/>
      <c r="UUT62" s="26"/>
      <c r="UUU62" s="26"/>
      <c r="UUV62" s="26"/>
      <c r="UUW62" s="26"/>
      <c r="UUX62" s="26"/>
      <c r="UUY62" s="26"/>
      <c r="UUZ62" s="26"/>
      <c r="UVA62" s="26"/>
      <c r="UVB62" s="26"/>
      <c r="UVC62" s="26"/>
      <c r="UVD62" s="26"/>
      <c r="UVE62" s="26"/>
      <c r="UVF62" s="26"/>
      <c r="UVG62" s="26"/>
      <c r="UVH62" s="26"/>
      <c r="UVI62" s="26"/>
      <c r="UVJ62" s="26"/>
      <c r="UVK62" s="26"/>
      <c r="UVL62" s="26"/>
      <c r="UVM62" s="26"/>
      <c r="UVN62" s="26"/>
      <c r="UVO62" s="26"/>
      <c r="UVP62" s="26"/>
      <c r="UVQ62" s="26"/>
      <c r="UVR62" s="26"/>
      <c r="UVS62" s="26"/>
      <c r="UVT62" s="26"/>
      <c r="UVU62" s="26"/>
      <c r="UVV62" s="26"/>
      <c r="UVW62" s="26"/>
      <c r="UVX62" s="26"/>
      <c r="UVY62" s="26"/>
      <c r="UVZ62" s="26"/>
      <c r="UWA62" s="26"/>
      <c r="UWB62" s="26"/>
      <c r="UWC62" s="26"/>
      <c r="UWD62" s="26"/>
      <c r="UWE62" s="26"/>
      <c r="UWF62" s="26"/>
      <c r="UWG62" s="26"/>
      <c r="UWH62" s="26"/>
      <c r="UWI62" s="26"/>
      <c r="UWJ62" s="26"/>
      <c r="UWK62" s="26"/>
      <c r="UWL62" s="26"/>
      <c r="UWM62" s="26"/>
      <c r="UWN62" s="26"/>
      <c r="UWO62" s="26"/>
      <c r="UWP62" s="26"/>
      <c r="UWQ62" s="26"/>
      <c r="UWR62" s="26"/>
      <c r="UWS62" s="26"/>
      <c r="UWT62" s="26"/>
      <c r="UWU62" s="26"/>
      <c r="UWV62" s="26"/>
      <c r="UWW62" s="26"/>
      <c r="UWX62" s="26"/>
      <c r="UWY62" s="26"/>
      <c r="UWZ62" s="26"/>
      <c r="UXA62" s="26"/>
      <c r="UXB62" s="26"/>
      <c r="UXC62" s="26"/>
      <c r="UXD62" s="26"/>
      <c r="UXE62" s="26"/>
      <c r="UXF62" s="26"/>
      <c r="UXG62" s="26"/>
      <c r="UXH62" s="26"/>
      <c r="UXI62" s="26"/>
      <c r="UXJ62" s="26"/>
      <c r="UXK62" s="26"/>
      <c r="UXL62" s="26"/>
      <c r="UXM62" s="26"/>
      <c r="UXN62" s="26"/>
      <c r="UXO62" s="26"/>
      <c r="UXP62" s="26"/>
      <c r="UXQ62" s="26"/>
      <c r="UXR62" s="26"/>
      <c r="UXS62" s="26"/>
      <c r="UXT62" s="26"/>
      <c r="UXU62" s="26"/>
      <c r="UXV62" s="26"/>
      <c r="UXW62" s="26"/>
      <c r="UXX62" s="26"/>
      <c r="UXY62" s="26"/>
      <c r="UXZ62" s="26"/>
      <c r="UYA62" s="26"/>
      <c r="UYB62" s="26"/>
      <c r="UYC62" s="26"/>
      <c r="UYD62" s="26"/>
      <c r="UYE62" s="26"/>
      <c r="UYF62" s="26"/>
      <c r="UYG62" s="26"/>
      <c r="UYH62" s="26"/>
      <c r="UYI62" s="26"/>
      <c r="UYJ62" s="26"/>
      <c r="UYK62" s="26"/>
      <c r="UYL62" s="26"/>
      <c r="UYM62" s="26"/>
      <c r="UYN62" s="26"/>
      <c r="UYO62" s="26"/>
      <c r="UYP62" s="26"/>
      <c r="UYQ62" s="26"/>
      <c r="UYR62" s="26"/>
      <c r="UYS62" s="26"/>
      <c r="UYT62" s="26"/>
      <c r="UYU62" s="26"/>
      <c r="UYV62" s="26"/>
      <c r="UYW62" s="26"/>
      <c r="UYX62" s="26"/>
      <c r="UYY62" s="26"/>
      <c r="UYZ62" s="26"/>
      <c r="UZA62" s="26"/>
      <c r="UZB62" s="26"/>
      <c r="UZC62" s="26"/>
      <c r="UZD62" s="26"/>
      <c r="UZE62" s="26"/>
      <c r="UZF62" s="26"/>
      <c r="UZG62" s="26"/>
      <c r="UZH62" s="26"/>
      <c r="UZI62" s="26"/>
      <c r="UZJ62" s="26"/>
      <c r="UZK62" s="26"/>
      <c r="UZL62" s="26"/>
      <c r="UZM62" s="26"/>
      <c r="UZN62" s="26"/>
      <c r="UZO62" s="26"/>
      <c r="UZP62" s="26"/>
      <c r="UZQ62" s="26"/>
      <c r="UZR62" s="26"/>
      <c r="UZS62" s="26"/>
      <c r="UZT62" s="26"/>
      <c r="UZU62" s="26"/>
      <c r="UZV62" s="26"/>
      <c r="UZW62" s="26"/>
      <c r="UZX62" s="26"/>
      <c r="UZY62" s="26"/>
      <c r="UZZ62" s="26"/>
      <c r="VAA62" s="26"/>
      <c r="VAB62" s="26"/>
      <c r="VAC62" s="26"/>
      <c r="VAD62" s="26"/>
      <c r="VAE62" s="26"/>
      <c r="VAF62" s="26"/>
      <c r="VAG62" s="26"/>
      <c r="VAH62" s="26"/>
      <c r="VAI62" s="26"/>
      <c r="VAJ62" s="26"/>
      <c r="VAK62" s="26"/>
      <c r="VAL62" s="26"/>
      <c r="VAM62" s="26"/>
      <c r="VAN62" s="26"/>
      <c r="VAO62" s="26"/>
      <c r="VAP62" s="26"/>
      <c r="VAQ62" s="26"/>
      <c r="VAR62" s="26"/>
      <c r="VAS62" s="26"/>
      <c r="VAT62" s="26"/>
      <c r="VAU62" s="26"/>
      <c r="VAV62" s="26"/>
      <c r="VAW62" s="26"/>
      <c r="VAX62" s="26"/>
      <c r="VAY62" s="26"/>
      <c r="VAZ62" s="26"/>
      <c r="VBA62" s="26"/>
      <c r="VBB62" s="26"/>
      <c r="VBC62" s="26"/>
      <c r="VBD62" s="26"/>
      <c r="VBE62" s="26"/>
      <c r="VBF62" s="26"/>
      <c r="VBG62" s="26"/>
      <c r="VBH62" s="26"/>
      <c r="VBI62" s="26"/>
      <c r="VBJ62" s="26"/>
      <c r="VBK62" s="26"/>
      <c r="VBL62" s="26"/>
      <c r="VBM62" s="26"/>
      <c r="VBN62" s="26"/>
      <c r="VBO62" s="26"/>
      <c r="VBP62" s="26"/>
      <c r="VBQ62" s="26"/>
      <c r="VBR62" s="26"/>
      <c r="VBS62" s="26"/>
      <c r="VBT62" s="26"/>
      <c r="VBU62" s="26"/>
      <c r="VBV62" s="26"/>
      <c r="VBW62" s="26"/>
      <c r="VBX62" s="26"/>
      <c r="VBY62" s="26"/>
      <c r="VBZ62" s="26"/>
      <c r="VCA62" s="26"/>
      <c r="VCB62" s="26"/>
      <c r="VCC62" s="26"/>
      <c r="VCD62" s="26"/>
      <c r="VCE62" s="26"/>
      <c r="VCF62" s="26"/>
      <c r="VCG62" s="26"/>
      <c r="VCH62" s="26"/>
      <c r="VCI62" s="26"/>
      <c r="VCJ62" s="26"/>
      <c r="VCK62" s="26"/>
      <c r="VCL62" s="26"/>
      <c r="VCM62" s="26"/>
      <c r="VCN62" s="26"/>
      <c r="VCO62" s="26"/>
      <c r="VCP62" s="26"/>
      <c r="VCQ62" s="26"/>
      <c r="VCR62" s="26"/>
      <c r="VCS62" s="26"/>
      <c r="VCT62" s="26"/>
      <c r="VCU62" s="26"/>
      <c r="VCV62" s="26"/>
      <c r="VCW62" s="26"/>
      <c r="VCX62" s="26"/>
      <c r="VCY62" s="26"/>
      <c r="VCZ62" s="26"/>
      <c r="VDA62" s="26"/>
      <c r="VDB62" s="26"/>
      <c r="VDC62" s="26"/>
      <c r="VDD62" s="26"/>
      <c r="VDE62" s="26"/>
      <c r="VDF62" s="26"/>
      <c r="VDG62" s="26"/>
      <c r="VDH62" s="26"/>
      <c r="VDI62" s="26"/>
      <c r="VDJ62" s="26"/>
      <c r="VDK62" s="26"/>
      <c r="VDL62" s="26"/>
      <c r="VDM62" s="26"/>
      <c r="VDN62" s="26"/>
      <c r="VDO62" s="26"/>
      <c r="VDP62" s="26"/>
      <c r="VDQ62" s="26"/>
      <c r="VDR62" s="26"/>
      <c r="VDS62" s="26"/>
      <c r="VDT62" s="26"/>
      <c r="VDU62" s="26"/>
      <c r="VDV62" s="26"/>
      <c r="VDW62" s="26"/>
      <c r="VDX62" s="26"/>
      <c r="VDY62" s="26"/>
      <c r="VDZ62" s="26"/>
      <c r="VEA62" s="26"/>
      <c r="VEB62" s="26"/>
      <c r="VEC62" s="26"/>
      <c r="VED62" s="26"/>
      <c r="VEE62" s="26"/>
      <c r="VEF62" s="26"/>
      <c r="VEG62" s="26"/>
      <c r="VEH62" s="26"/>
      <c r="VEI62" s="26"/>
      <c r="VEJ62" s="26"/>
      <c r="VEK62" s="26"/>
      <c r="VEL62" s="26"/>
      <c r="VEM62" s="26"/>
      <c r="VEN62" s="26"/>
      <c r="VEO62" s="26"/>
      <c r="VEP62" s="26"/>
      <c r="VEQ62" s="26"/>
      <c r="VER62" s="26"/>
      <c r="VES62" s="26"/>
      <c r="VET62" s="26"/>
      <c r="VEU62" s="26"/>
      <c r="VEV62" s="26"/>
      <c r="VEW62" s="26"/>
      <c r="VEX62" s="26"/>
      <c r="VEY62" s="26"/>
      <c r="VEZ62" s="26"/>
      <c r="VFA62" s="26"/>
      <c r="VFB62" s="26"/>
      <c r="VFC62" s="26"/>
      <c r="VFD62" s="26"/>
      <c r="VFE62" s="26"/>
      <c r="VFF62" s="26"/>
      <c r="VFG62" s="26"/>
      <c r="VFH62" s="26"/>
      <c r="VFI62" s="26"/>
      <c r="VFJ62" s="26"/>
      <c r="VFK62" s="26"/>
      <c r="VFL62" s="26"/>
      <c r="VFM62" s="26"/>
      <c r="VFN62" s="26"/>
      <c r="VFO62" s="26"/>
      <c r="VFP62" s="26"/>
      <c r="VFQ62" s="26"/>
      <c r="VFR62" s="26"/>
      <c r="VFS62" s="26"/>
      <c r="VFT62" s="26"/>
      <c r="VFU62" s="26"/>
      <c r="VFV62" s="26"/>
      <c r="VFW62" s="26"/>
      <c r="VFX62" s="26"/>
      <c r="VFY62" s="26"/>
      <c r="VFZ62" s="26"/>
      <c r="VGA62" s="26"/>
      <c r="VGB62" s="26"/>
      <c r="VGC62" s="26"/>
      <c r="VGD62" s="26"/>
      <c r="VGE62" s="26"/>
      <c r="VGF62" s="26"/>
      <c r="VGG62" s="26"/>
      <c r="VGH62" s="26"/>
      <c r="VGI62" s="26"/>
      <c r="VGJ62" s="26"/>
      <c r="VGK62" s="26"/>
      <c r="VGL62" s="26"/>
      <c r="VGM62" s="26"/>
      <c r="VGN62" s="26"/>
      <c r="VGO62" s="26"/>
      <c r="VGP62" s="26"/>
      <c r="VGQ62" s="26"/>
      <c r="VGR62" s="26"/>
      <c r="VGS62" s="26"/>
      <c r="VGT62" s="26"/>
      <c r="VGU62" s="26"/>
      <c r="VGV62" s="26"/>
      <c r="VGW62" s="26"/>
      <c r="VGX62" s="26"/>
      <c r="VGY62" s="26"/>
      <c r="VGZ62" s="26"/>
      <c r="VHA62" s="26"/>
      <c r="VHB62" s="26"/>
      <c r="VHC62" s="26"/>
      <c r="VHD62" s="26"/>
      <c r="VHE62" s="26"/>
      <c r="VHF62" s="26"/>
      <c r="VHG62" s="26"/>
      <c r="VHH62" s="26"/>
      <c r="VHI62" s="26"/>
      <c r="VHJ62" s="26"/>
      <c r="VHK62" s="26"/>
      <c r="VHL62" s="26"/>
      <c r="VHM62" s="26"/>
      <c r="VHN62" s="26"/>
      <c r="VHO62" s="26"/>
      <c r="VHP62" s="26"/>
      <c r="VHQ62" s="26"/>
      <c r="VHR62" s="26"/>
      <c r="VHS62" s="26"/>
      <c r="VHT62" s="26"/>
      <c r="VHU62" s="26"/>
      <c r="VHV62" s="26"/>
      <c r="VHW62" s="26"/>
      <c r="VHX62" s="26"/>
      <c r="VHY62" s="26"/>
      <c r="VHZ62" s="26"/>
      <c r="VIA62" s="26"/>
      <c r="VIB62" s="26"/>
      <c r="VIC62" s="26"/>
      <c r="VID62" s="26"/>
      <c r="VIE62" s="26"/>
      <c r="VIF62" s="26"/>
      <c r="VIG62" s="26"/>
      <c r="VIH62" s="26"/>
      <c r="VII62" s="26"/>
      <c r="VIJ62" s="26"/>
      <c r="VIK62" s="26"/>
      <c r="VIL62" s="26"/>
      <c r="VIM62" s="26"/>
      <c r="VIN62" s="26"/>
      <c r="VIO62" s="26"/>
      <c r="VIP62" s="26"/>
      <c r="VIQ62" s="26"/>
      <c r="VIR62" s="26"/>
      <c r="VIS62" s="26"/>
      <c r="VIT62" s="26"/>
      <c r="VIU62" s="26"/>
      <c r="VIV62" s="26"/>
      <c r="VIW62" s="26"/>
      <c r="VIX62" s="26"/>
      <c r="VIY62" s="26"/>
      <c r="VIZ62" s="26"/>
      <c r="VJA62" s="26"/>
      <c r="VJB62" s="26"/>
      <c r="VJC62" s="26"/>
      <c r="VJD62" s="26"/>
      <c r="VJE62" s="26"/>
      <c r="VJF62" s="26"/>
      <c r="VJG62" s="26"/>
      <c r="VJH62" s="26"/>
      <c r="VJI62" s="26"/>
      <c r="VJJ62" s="26"/>
      <c r="VJK62" s="26"/>
      <c r="VJL62" s="26"/>
      <c r="VJM62" s="26"/>
      <c r="VJN62" s="26"/>
      <c r="VJO62" s="26"/>
      <c r="VJP62" s="26"/>
      <c r="VJQ62" s="26"/>
      <c r="VJR62" s="26"/>
      <c r="VJS62" s="26"/>
      <c r="VJT62" s="26"/>
      <c r="VJU62" s="26"/>
      <c r="VJV62" s="26"/>
      <c r="VJW62" s="26"/>
      <c r="VJX62" s="26"/>
      <c r="VJY62" s="26"/>
      <c r="VJZ62" s="26"/>
      <c r="VKA62" s="26"/>
      <c r="VKB62" s="26"/>
      <c r="VKC62" s="26"/>
      <c r="VKD62" s="26"/>
      <c r="VKE62" s="26"/>
      <c r="VKF62" s="26"/>
      <c r="VKG62" s="26"/>
      <c r="VKH62" s="26"/>
      <c r="VKI62" s="26"/>
      <c r="VKJ62" s="26"/>
      <c r="VKK62" s="26"/>
      <c r="VKL62" s="26"/>
      <c r="VKM62" s="26"/>
      <c r="VKN62" s="26"/>
      <c r="VKO62" s="26"/>
      <c r="VKP62" s="26"/>
      <c r="VKQ62" s="26"/>
      <c r="VKR62" s="26"/>
      <c r="VKS62" s="26"/>
      <c r="VKT62" s="26"/>
      <c r="VKU62" s="26"/>
      <c r="VKV62" s="26"/>
      <c r="VKW62" s="26"/>
      <c r="VKX62" s="26"/>
      <c r="VKY62" s="26"/>
      <c r="VKZ62" s="26"/>
      <c r="VLA62" s="26"/>
      <c r="VLB62" s="26"/>
      <c r="VLC62" s="26"/>
      <c r="VLD62" s="26"/>
      <c r="VLE62" s="26"/>
      <c r="VLF62" s="26"/>
      <c r="VLG62" s="26"/>
      <c r="VLH62" s="26"/>
      <c r="VLI62" s="26"/>
      <c r="VLJ62" s="26"/>
      <c r="VLK62" s="26"/>
      <c r="VLL62" s="26"/>
      <c r="VLM62" s="26"/>
      <c r="VLN62" s="26"/>
      <c r="VLO62" s="26"/>
      <c r="VLP62" s="26"/>
      <c r="VLQ62" s="26"/>
      <c r="VLR62" s="26"/>
      <c r="VLS62" s="26"/>
      <c r="VLT62" s="26"/>
      <c r="VLU62" s="26"/>
      <c r="VLV62" s="26"/>
      <c r="VLW62" s="26"/>
      <c r="VLX62" s="26"/>
      <c r="VLY62" s="26"/>
      <c r="VLZ62" s="26"/>
      <c r="VMA62" s="26"/>
      <c r="VMB62" s="26"/>
      <c r="VMC62" s="26"/>
      <c r="VMD62" s="26"/>
      <c r="VME62" s="26"/>
      <c r="VMF62" s="26"/>
      <c r="VMG62" s="26"/>
      <c r="VMH62" s="26"/>
      <c r="VMI62" s="26"/>
      <c r="VMJ62" s="26"/>
      <c r="VMK62" s="26"/>
      <c r="VML62" s="26"/>
      <c r="VMM62" s="26"/>
      <c r="VMN62" s="26"/>
      <c r="VMO62" s="26"/>
      <c r="VMP62" s="26"/>
      <c r="VMQ62" s="26"/>
      <c r="VMR62" s="26"/>
      <c r="VMS62" s="26"/>
      <c r="VMT62" s="26"/>
      <c r="VMU62" s="26"/>
      <c r="VMV62" s="26"/>
      <c r="VMW62" s="26"/>
      <c r="VMX62" s="26"/>
      <c r="VMY62" s="26"/>
      <c r="VMZ62" s="26"/>
      <c r="VNA62" s="26"/>
      <c r="VNB62" s="26"/>
      <c r="VNC62" s="26"/>
      <c r="VND62" s="26"/>
      <c r="VNE62" s="26"/>
      <c r="VNF62" s="26"/>
      <c r="VNG62" s="26"/>
      <c r="VNH62" s="26"/>
      <c r="VNI62" s="26"/>
      <c r="VNJ62" s="26"/>
      <c r="VNK62" s="26"/>
      <c r="VNL62" s="26"/>
      <c r="VNM62" s="26"/>
      <c r="VNN62" s="26"/>
      <c r="VNO62" s="26"/>
      <c r="VNP62" s="26"/>
      <c r="VNQ62" s="26"/>
      <c r="VNR62" s="26"/>
      <c r="VNS62" s="26"/>
      <c r="VNT62" s="26"/>
      <c r="VNU62" s="26"/>
      <c r="VNV62" s="26"/>
      <c r="VNW62" s="26"/>
      <c r="VNX62" s="26"/>
      <c r="VNY62" s="26"/>
      <c r="VNZ62" s="26"/>
      <c r="VOA62" s="26"/>
      <c r="VOB62" s="26"/>
      <c r="VOC62" s="26"/>
      <c r="VOD62" s="26"/>
      <c r="VOE62" s="26"/>
      <c r="VOF62" s="26"/>
      <c r="VOG62" s="26"/>
      <c r="VOH62" s="26"/>
      <c r="VOI62" s="26"/>
      <c r="VOJ62" s="26"/>
      <c r="VOK62" s="26"/>
      <c r="VOL62" s="26"/>
      <c r="VOM62" s="26"/>
      <c r="VON62" s="26"/>
      <c r="VOO62" s="26"/>
      <c r="VOP62" s="26"/>
      <c r="VOQ62" s="26"/>
      <c r="VOR62" s="26"/>
      <c r="VOS62" s="26"/>
      <c r="VOT62" s="26"/>
      <c r="VOU62" s="26"/>
      <c r="VOV62" s="26"/>
      <c r="VOW62" s="26"/>
      <c r="VOX62" s="26"/>
      <c r="VOY62" s="26"/>
      <c r="VOZ62" s="26"/>
      <c r="VPA62" s="26"/>
      <c r="VPB62" s="26"/>
      <c r="VPC62" s="26"/>
      <c r="VPD62" s="26"/>
      <c r="VPE62" s="26"/>
      <c r="VPF62" s="26"/>
      <c r="VPG62" s="26"/>
      <c r="VPH62" s="26"/>
      <c r="VPI62" s="26"/>
      <c r="VPJ62" s="26"/>
      <c r="VPK62" s="26"/>
      <c r="VPL62" s="26"/>
      <c r="VPM62" s="26"/>
      <c r="VPN62" s="26"/>
      <c r="VPO62" s="26"/>
      <c r="VPP62" s="26"/>
      <c r="VPQ62" s="26"/>
      <c r="VPR62" s="26"/>
      <c r="VPS62" s="26"/>
      <c r="VPT62" s="26"/>
      <c r="VPU62" s="26"/>
      <c r="VPV62" s="26"/>
      <c r="VPW62" s="26"/>
      <c r="VPX62" s="26"/>
      <c r="VPY62" s="26"/>
      <c r="VPZ62" s="26"/>
      <c r="VQA62" s="26"/>
      <c r="VQB62" s="26"/>
      <c r="VQC62" s="26"/>
      <c r="VQD62" s="26"/>
      <c r="VQE62" s="26"/>
      <c r="VQF62" s="26"/>
      <c r="VQG62" s="26"/>
      <c r="VQH62" s="26"/>
      <c r="VQI62" s="26"/>
      <c r="VQJ62" s="26"/>
      <c r="VQK62" s="26"/>
      <c r="VQL62" s="26"/>
      <c r="VQM62" s="26"/>
      <c r="VQN62" s="26"/>
      <c r="VQO62" s="26"/>
      <c r="VQP62" s="26"/>
      <c r="VQQ62" s="26"/>
      <c r="VQR62" s="26"/>
      <c r="VQS62" s="26"/>
      <c r="VQT62" s="26"/>
      <c r="VQU62" s="26"/>
      <c r="VQV62" s="26"/>
      <c r="VQW62" s="26"/>
      <c r="VQX62" s="26"/>
      <c r="VQY62" s="26"/>
      <c r="VQZ62" s="26"/>
      <c r="VRA62" s="26"/>
      <c r="VRB62" s="26"/>
      <c r="VRC62" s="26"/>
      <c r="VRD62" s="26"/>
      <c r="VRE62" s="26"/>
      <c r="VRF62" s="26"/>
      <c r="VRG62" s="26"/>
      <c r="VRH62" s="26"/>
      <c r="VRI62" s="26"/>
      <c r="VRJ62" s="26"/>
      <c r="VRK62" s="26"/>
      <c r="VRL62" s="26"/>
      <c r="VRM62" s="26"/>
      <c r="VRN62" s="26"/>
      <c r="VRO62" s="26"/>
      <c r="VRP62" s="26"/>
      <c r="VRQ62" s="26"/>
      <c r="VRR62" s="26"/>
      <c r="VRS62" s="26"/>
      <c r="VRT62" s="26"/>
      <c r="VRU62" s="26"/>
      <c r="VRV62" s="26"/>
      <c r="VRW62" s="26"/>
      <c r="VRX62" s="26"/>
      <c r="VRY62" s="26"/>
      <c r="VRZ62" s="26"/>
      <c r="VSA62" s="26"/>
      <c r="VSB62" s="26"/>
      <c r="VSC62" s="26"/>
      <c r="VSD62" s="26"/>
      <c r="VSE62" s="26"/>
      <c r="VSF62" s="26"/>
      <c r="VSG62" s="26"/>
      <c r="VSH62" s="26"/>
      <c r="VSI62" s="26"/>
      <c r="VSJ62" s="26"/>
      <c r="VSK62" s="26"/>
      <c r="VSL62" s="26"/>
      <c r="VSM62" s="26"/>
      <c r="VSN62" s="26"/>
      <c r="VSO62" s="26"/>
      <c r="VSP62" s="26"/>
      <c r="VSQ62" s="26"/>
      <c r="VSR62" s="26"/>
      <c r="VSS62" s="26"/>
      <c r="VST62" s="26"/>
      <c r="VSU62" s="26"/>
      <c r="VSV62" s="26"/>
      <c r="VSW62" s="26"/>
      <c r="VSX62" s="26"/>
      <c r="VSY62" s="26"/>
      <c r="VSZ62" s="26"/>
      <c r="VTA62" s="26"/>
      <c r="VTB62" s="26"/>
      <c r="VTC62" s="26"/>
      <c r="VTD62" s="26"/>
      <c r="VTE62" s="26"/>
      <c r="VTF62" s="26"/>
      <c r="VTG62" s="26"/>
      <c r="VTH62" s="26"/>
      <c r="VTI62" s="26"/>
      <c r="VTJ62" s="26"/>
      <c r="VTK62" s="26"/>
      <c r="VTL62" s="26"/>
      <c r="VTM62" s="26"/>
      <c r="VTN62" s="26"/>
      <c r="VTO62" s="26"/>
      <c r="VTP62" s="26"/>
      <c r="VTQ62" s="26"/>
      <c r="VTR62" s="26"/>
      <c r="VTS62" s="26"/>
      <c r="VTT62" s="26"/>
      <c r="VTU62" s="26"/>
      <c r="VTV62" s="26"/>
      <c r="VTW62" s="26"/>
      <c r="VTX62" s="26"/>
      <c r="VTY62" s="26"/>
      <c r="VTZ62" s="26"/>
      <c r="VUA62" s="26"/>
      <c r="VUB62" s="26"/>
      <c r="VUC62" s="26"/>
      <c r="VUD62" s="26"/>
      <c r="VUE62" s="26"/>
      <c r="VUF62" s="26"/>
      <c r="VUG62" s="26"/>
      <c r="VUH62" s="26"/>
      <c r="VUI62" s="26"/>
      <c r="VUJ62" s="26"/>
      <c r="VUK62" s="26"/>
      <c r="VUL62" s="26"/>
      <c r="VUM62" s="26"/>
      <c r="VUN62" s="26"/>
      <c r="VUO62" s="26"/>
      <c r="VUP62" s="26"/>
      <c r="VUQ62" s="26"/>
      <c r="VUR62" s="26"/>
      <c r="VUS62" s="26"/>
      <c r="VUT62" s="26"/>
      <c r="VUU62" s="26"/>
      <c r="VUV62" s="26"/>
      <c r="VUW62" s="26"/>
      <c r="VUX62" s="26"/>
      <c r="VUY62" s="26"/>
      <c r="VUZ62" s="26"/>
      <c r="VVA62" s="26"/>
      <c r="VVB62" s="26"/>
      <c r="VVC62" s="26"/>
      <c r="VVD62" s="26"/>
      <c r="VVE62" s="26"/>
      <c r="VVF62" s="26"/>
      <c r="VVG62" s="26"/>
      <c r="VVH62" s="26"/>
      <c r="VVI62" s="26"/>
      <c r="VVJ62" s="26"/>
      <c r="VVK62" s="26"/>
      <c r="VVL62" s="26"/>
      <c r="VVM62" s="26"/>
      <c r="VVN62" s="26"/>
      <c r="VVO62" s="26"/>
      <c r="VVP62" s="26"/>
      <c r="VVQ62" s="26"/>
      <c r="VVR62" s="26"/>
      <c r="VVS62" s="26"/>
      <c r="VVT62" s="26"/>
      <c r="VVU62" s="26"/>
      <c r="VVV62" s="26"/>
      <c r="VVW62" s="26"/>
      <c r="VVX62" s="26"/>
      <c r="VVY62" s="26"/>
      <c r="VVZ62" s="26"/>
      <c r="VWA62" s="26"/>
      <c r="VWB62" s="26"/>
      <c r="VWC62" s="26"/>
      <c r="VWD62" s="26"/>
      <c r="VWE62" s="26"/>
      <c r="VWF62" s="26"/>
      <c r="VWG62" s="26"/>
      <c r="VWH62" s="26"/>
      <c r="VWI62" s="26"/>
      <c r="VWJ62" s="26"/>
      <c r="VWK62" s="26"/>
      <c r="VWL62" s="26"/>
      <c r="VWM62" s="26"/>
      <c r="VWN62" s="26"/>
      <c r="VWO62" s="26"/>
      <c r="VWP62" s="26"/>
      <c r="VWQ62" s="26"/>
      <c r="VWR62" s="26"/>
      <c r="VWS62" s="26"/>
      <c r="VWT62" s="26"/>
      <c r="VWU62" s="26"/>
      <c r="VWV62" s="26"/>
      <c r="VWW62" s="26"/>
      <c r="VWX62" s="26"/>
      <c r="VWY62" s="26"/>
      <c r="VWZ62" s="26"/>
      <c r="VXA62" s="26"/>
      <c r="VXB62" s="26"/>
      <c r="VXC62" s="26"/>
      <c r="VXD62" s="26"/>
      <c r="VXE62" s="26"/>
      <c r="VXF62" s="26"/>
      <c r="VXG62" s="26"/>
      <c r="VXH62" s="26"/>
      <c r="VXI62" s="26"/>
      <c r="VXJ62" s="26"/>
      <c r="VXK62" s="26"/>
      <c r="VXL62" s="26"/>
      <c r="VXM62" s="26"/>
      <c r="VXN62" s="26"/>
      <c r="VXO62" s="26"/>
      <c r="VXP62" s="26"/>
      <c r="VXQ62" s="26"/>
      <c r="VXR62" s="26"/>
      <c r="VXS62" s="26"/>
      <c r="VXT62" s="26"/>
      <c r="VXU62" s="26"/>
      <c r="VXV62" s="26"/>
      <c r="VXW62" s="26"/>
      <c r="VXX62" s="26"/>
      <c r="VXY62" s="26"/>
      <c r="VXZ62" s="26"/>
      <c r="VYA62" s="26"/>
      <c r="VYB62" s="26"/>
      <c r="VYC62" s="26"/>
      <c r="VYD62" s="26"/>
      <c r="VYE62" s="26"/>
      <c r="VYF62" s="26"/>
      <c r="VYG62" s="26"/>
      <c r="VYH62" s="26"/>
      <c r="VYI62" s="26"/>
      <c r="VYJ62" s="26"/>
      <c r="VYK62" s="26"/>
      <c r="VYL62" s="26"/>
      <c r="VYM62" s="26"/>
      <c r="VYN62" s="26"/>
      <c r="VYO62" s="26"/>
      <c r="VYP62" s="26"/>
      <c r="VYQ62" s="26"/>
      <c r="VYR62" s="26"/>
      <c r="VYS62" s="26"/>
      <c r="VYT62" s="26"/>
      <c r="VYU62" s="26"/>
      <c r="VYV62" s="26"/>
      <c r="VYW62" s="26"/>
      <c r="VYX62" s="26"/>
      <c r="VYY62" s="26"/>
      <c r="VYZ62" s="26"/>
      <c r="VZA62" s="26"/>
      <c r="VZB62" s="26"/>
      <c r="VZC62" s="26"/>
      <c r="VZD62" s="26"/>
      <c r="VZE62" s="26"/>
      <c r="VZF62" s="26"/>
      <c r="VZG62" s="26"/>
      <c r="VZH62" s="26"/>
      <c r="VZI62" s="26"/>
      <c r="VZJ62" s="26"/>
      <c r="VZK62" s="26"/>
      <c r="VZL62" s="26"/>
      <c r="VZM62" s="26"/>
      <c r="VZN62" s="26"/>
      <c r="VZO62" s="26"/>
      <c r="VZP62" s="26"/>
      <c r="VZQ62" s="26"/>
      <c r="VZR62" s="26"/>
      <c r="VZS62" s="26"/>
      <c r="VZT62" s="26"/>
      <c r="VZU62" s="26"/>
      <c r="VZV62" s="26"/>
      <c r="VZW62" s="26"/>
      <c r="VZX62" s="26"/>
      <c r="VZY62" s="26"/>
      <c r="VZZ62" s="26"/>
      <c r="WAA62" s="26"/>
      <c r="WAB62" s="26"/>
      <c r="WAC62" s="26"/>
      <c r="WAD62" s="26"/>
      <c r="WAE62" s="26"/>
      <c r="WAF62" s="26"/>
      <c r="WAG62" s="26"/>
      <c r="WAH62" s="26"/>
      <c r="WAI62" s="26"/>
      <c r="WAJ62" s="26"/>
      <c r="WAK62" s="26"/>
      <c r="WAL62" s="26"/>
      <c r="WAM62" s="26"/>
      <c r="WAN62" s="26"/>
      <c r="WAO62" s="26"/>
      <c r="WAP62" s="26"/>
      <c r="WAQ62" s="26"/>
      <c r="WAR62" s="26"/>
      <c r="WAS62" s="26"/>
      <c r="WAT62" s="26"/>
      <c r="WAU62" s="26"/>
      <c r="WAV62" s="26"/>
      <c r="WAW62" s="26"/>
      <c r="WAX62" s="26"/>
      <c r="WAY62" s="26"/>
      <c r="WAZ62" s="26"/>
      <c r="WBA62" s="26"/>
      <c r="WBB62" s="26"/>
      <c r="WBC62" s="26"/>
      <c r="WBD62" s="26"/>
      <c r="WBE62" s="26"/>
      <c r="WBF62" s="26"/>
      <c r="WBG62" s="26"/>
      <c r="WBH62" s="26"/>
      <c r="WBI62" s="26"/>
      <c r="WBJ62" s="26"/>
      <c r="WBK62" s="26"/>
      <c r="WBL62" s="26"/>
      <c r="WBM62" s="26"/>
      <c r="WBN62" s="26"/>
      <c r="WBO62" s="26"/>
      <c r="WBP62" s="26"/>
      <c r="WBQ62" s="26"/>
      <c r="WBR62" s="26"/>
      <c r="WBS62" s="26"/>
      <c r="WBT62" s="26"/>
      <c r="WBU62" s="26"/>
      <c r="WBV62" s="26"/>
      <c r="WBW62" s="26"/>
      <c r="WBX62" s="26"/>
      <c r="WBY62" s="26"/>
      <c r="WBZ62" s="26"/>
      <c r="WCA62" s="26"/>
      <c r="WCB62" s="26"/>
      <c r="WCC62" s="26"/>
      <c r="WCD62" s="26"/>
      <c r="WCE62" s="26"/>
      <c r="WCF62" s="26"/>
      <c r="WCG62" s="26"/>
      <c r="WCH62" s="26"/>
      <c r="WCI62" s="26"/>
      <c r="WCJ62" s="26"/>
      <c r="WCK62" s="26"/>
      <c r="WCL62" s="26"/>
      <c r="WCM62" s="26"/>
      <c r="WCN62" s="26"/>
      <c r="WCO62" s="26"/>
      <c r="WCP62" s="26"/>
      <c r="WCQ62" s="26"/>
      <c r="WCR62" s="26"/>
      <c r="WCS62" s="26"/>
      <c r="WCT62" s="26"/>
      <c r="WCU62" s="26"/>
      <c r="WCV62" s="26"/>
      <c r="WCW62" s="26"/>
      <c r="WCX62" s="26"/>
      <c r="WCY62" s="26"/>
      <c r="WCZ62" s="26"/>
      <c r="WDA62" s="26"/>
      <c r="WDB62" s="26"/>
      <c r="WDC62" s="26"/>
      <c r="WDD62" s="26"/>
      <c r="WDE62" s="26"/>
      <c r="WDF62" s="26"/>
      <c r="WDG62" s="26"/>
      <c r="WDH62" s="26"/>
      <c r="WDI62" s="26"/>
      <c r="WDJ62" s="26"/>
      <c r="WDK62" s="26"/>
      <c r="WDL62" s="26"/>
      <c r="WDM62" s="26"/>
      <c r="WDN62" s="26"/>
      <c r="WDO62" s="26"/>
      <c r="WDP62" s="26"/>
      <c r="WDQ62" s="26"/>
      <c r="WDR62" s="26"/>
      <c r="WDS62" s="26"/>
      <c r="WDT62" s="26"/>
      <c r="WDU62" s="26"/>
      <c r="WDV62" s="26"/>
      <c r="WDW62" s="26"/>
      <c r="WDX62" s="26"/>
      <c r="WDY62" s="26"/>
      <c r="WDZ62" s="26"/>
      <c r="WEA62" s="26"/>
      <c r="WEB62" s="26"/>
      <c r="WEC62" s="26"/>
      <c r="WED62" s="26"/>
      <c r="WEE62" s="26"/>
      <c r="WEF62" s="26"/>
      <c r="WEG62" s="26"/>
      <c r="WEH62" s="26"/>
      <c r="WEI62" s="26"/>
      <c r="WEJ62" s="26"/>
      <c r="WEK62" s="26"/>
      <c r="WEL62" s="26"/>
      <c r="WEM62" s="26"/>
      <c r="WEN62" s="26"/>
      <c r="WEO62" s="26"/>
      <c r="WEP62" s="26"/>
      <c r="WEQ62" s="26"/>
      <c r="WER62" s="26"/>
      <c r="WES62" s="26"/>
      <c r="WET62" s="26"/>
      <c r="WEU62" s="26"/>
      <c r="WEV62" s="26"/>
      <c r="WEW62" s="26"/>
      <c r="WEX62" s="26"/>
      <c r="WEY62" s="26"/>
      <c r="WEZ62" s="26"/>
      <c r="WFA62" s="26"/>
      <c r="WFB62" s="26"/>
      <c r="WFC62" s="26"/>
      <c r="WFD62" s="26"/>
      <c r="WFE62" s="26"/>
      <c r="WFF62" s="26"/>
      <c r="WFG62" s="26"/>
      <c r="WFH62" s="26"/>
      <c r="WFI62" s="26"/>
      <c r="WFJ62" s="26"/>
      <c r="WFK62" s="26"/>
      <c r="WFL62" s="26"/>
      <c r="WFM62" s="26"/>
      <c r="WFN62" s="26"/>
      <c r="WFO62" s="26"/>
      <c r="WFP62" s="26"/>
      <c r="WFQ62" s="26"/>
      <c r="WFR62" s="26"/>
      <c r="WFS62" s="26"/>
      <c r="WFT62" s="26"/>
      <c r="WFU62" s="26"/>
      <c r="WFV62" s="26"/>
      <c r="WFW62" s="26"/>
      <c r="WFX62" s="26"/>
      <c r="WFY62" s="26"/>
      <c r="WFZ62" s="26"/>
      <c r="WGA62" s="26"/>
      <c r="WGB62" s="26"/>
      <c r="WGC62" s="26"/>
      <c r="WGD62" s="26"/>
      <c r="WGE62" s="26"/>
      <c r="WGF62" s="26"/>
      <c r="WGG62" s="26"/>
      <c r="WGH62" s="26"/>
      <c r="WGI62" s="26"/>
      <c r="WGJ62" s="26"/>
      <c r="WGK62" s="26"/>
      <c r="WGL62" s="26"/>
      <c r="WGM62" s="26"/>
      <c r="WGN62" s="26"/>
      <c r="WGO62" s="26"/>
      <c r="WGP62" s="26"/>
      <c r="WGQ62" s="26"/>
      <c r="WGR62" s="26"/>
      <c r="WGS62" s="26"/>
      <c r="WGT62" s="26"/>
      <c r="WGU62" s="26"/>
      <c r="WGV62" s="26"/>
      <c r="WGW62" s="26"/>
      <c r="WGX62" s="26"/>
      <c r="WGY62" s="26"/>
      <c r="WGZ62" s="26"/>
      <c r="WHA62" s="26"/>
      <c r="WHB62" s="26"/>
      <c r="WHC62" s="26"/>
      <c r="WHD62" s="26"/>
      <c r="WHE62" s="26"/>
      <c r="WHF62" s="26"/>
      <c r="WHG62" s="26"/>
      <c r="WHH62" s="26"/>
      <c r="WHI62" s="26"/>
      <c r="WHJ62" s="26"/>
      <c r="WHK62" s="26"/>
      <c r="WHL62" s="26"/>
      <c r="WHM62" s="26"/>
      <c r="WHN62" s="26"/>
      <c r="WHO62" s="26"/>
      <c r="WHP62" s="26"/>
      <c r="WHQ62" s="26"/>
      <c r="WHR62" s="26"/>
      <c r="WHS62" s="26"/>
      <c r="WHT62" s="26"/>
      <c r="WHU62" s="26"/>
      <c r="WHV62" s="26"/>
      <c r="WHW62" s="26"/>
      <c r="WHX62" s="26"/>
      <c r="WHY62" s="26"/>
      <c r="WHZ62" s="26"/>
      <c r="WIA62" s="26"/>
      <c r="WIB62" s="26"/>
      <c r="WIC62" s="26"/>
      <c r="WID62" s="26"/>
      <c r="WIE62" s="26"/>
      <c r="WIF62" s="26"/>
      <c r="WIG62" s="26"/>
      <c r="WIH62" s="26"/>
      <c r="WII62" s="26"/>
      <c r="WIJ62" s="26"/>
      <c r="WIK62" s="26"/>
      <c r="WIL62" s="26"/>
      <c r="WIM62" s="26"/>
      <c r="WIN62" s="26"/>
      <c r="WIO62" s="26"/>
      <c r="WIP62" s="26"/>
      <c r="WIQ62" s="26"/>
      <c r="WIR62" s="26"/>
      <c r="WIS62" s="26"/>
      <c r="WIT62" s="26"/>
      <c r="WIU62" s="26"/>
      <c r="WIV62" s="26"/>
      <c r="WIW62" s="26"/>
      <c r="WIX62" s="26"/>
      <c r="WIY62" s="26"/>
      <c r="WIZ62" s="26"/>
      <c r="WJA62" s="26"/>
      <c r="WJB62" s="26"/>
      <c r="WJC62" s="26"/>
      <c r="WJD62" s="26"/>
      <c r="WJE62" s="26"/>
      <c r="WJF62" s="26"/>
      <c r="WJG62" s="26"/>
      <c r="WJH62" s="26"/>
      <c r="WJI62" s="26"/>
      <c r="WJJ62" s="26"/>
      <c r="WJK62" s="26"/>
      <c r="WJL62" s="26"/>
      <c r="WJM62" s="26"/>
      <c r="WJN62" s="26"/>
      <c r="WJO62" s="26"/>
      <c r="WJP62" s="26"/>
      <c r="WJQ62" s="26"/>
      <c r="WJR62" s="26"/>
      <c r="WJS62" s="26"/>
      <c r="WJT62" s="26"/>
      <c r="WJU62" s="26"/>
      <c r="WJV62" s="26"/>
      <c r="WJW62" s="26"/>
      <c r="WJX62" s="26"/>
      <c r="WJY62" s="26"/>
      <c r="WJZ62" s="26"/>
      <c r="WKA62" s="26"/>
      <c r="WKB62" s="26"/>
      <c r="WKC62" s="26"/>
      <c r="WKD62" s="26"/>
      <c r="WKE62" s="26"/>
      <c r="WKF62" s="26"/>
      <c r="WKG62" s="26"/>
      <c r="WKH62" s="26"/>
      <c r="WKI62" s="26"/>
      <c r="WKJ62" s="26"/>
      <c r="WKK62" s="26"/>
      <c r="WKL62" s="26"/>
      <c r="WKM62" s="26"/>
      <c r="WKN62" s="26"/>
      <c r="WKO62" s="26"/>
      <c r="WKP62" s="26"/>
      <c r="WKQ62" s="26"/>
      <c r="WKR62" s="26"/>
      <c r="WKS62" s="26"/>
      <c r="WKT62" s="26"/>
      <c r="WKU62" s="26"/>
      <c r="WKV62" s="26"/>
      <c r="WKW62" s="26"/>
      <c r="WKX62" s="26"/>
      <c r="WKY62" s="26"/>
      <c r="WKZ62" s="26"/>
      <c r="WLA62" s="26"/>
      <c r="WLB62" s="26"/>
      <c r="WLC62" s="26"/>
      <c r="WLD62" s="26"/>
      <c r="WLE62" s="26"/>
      <c r="WLF62" s="26"/>
      <c r="WLG62" s="26"/>
      <c r="WLH62" s="26"/>
      <c r="WLI62" s="26"/>
      <c r="WLJ62" s="26"/>
      <c r="WLK62" s="26"/>
      <c r="WLL62" s="26"/>
      <c r="WLM62" s="26"/>
      <c r="WLN62" s="26"/>
      <c r="WLO62" s="26"/>
      <c r="WLP62" s="26"/>
      <c r="WLQ62" s="26"/>
      <c r="WLR62" s="26"/>
      <c r="WLS62" s="26"/>
      <c r="WLT62" s="26"/>
      <c r="WLU62" s="26"/>
      <c r="WLV62" s="26"/>
      <c r="WLW62" s="26"/>
      <c r="WLX62" s="26"/>
      <c r="WLY62" s="26"/>
      <c r="WLZ62" s="26"/>
      <c r="WMA62" s="26"/>
      <c r="WMB62" s="26"/>
      <c r="WMC62" s="26"/>
      <c r="WMD62" s="26"/>
      <c r="WME62" s="26"/>
      <c r="WMF62" s="26"/>
      <c r="WMG62" s="26"/>
      <c r="WMH62" s="26"/>
      <c r="WMI62" s="26"/>
      <c r="WMJ62" s="26"/>
      <c r="WMK62" s="26"/>
      <c r="WML62" s="26"/>
      <c r="WMM62" s="26"/>
      <c r="WMN62" s="26"/>
      <c r="WMO62" s="26"/>
      <c r="WMP62" s="26"/>
      <c r="WMQ62" s="26"/>
      <c r="WMR62" s="26"/>
      <c r="WMS62" s="26"/>
      <c r="WMT62" s="26"/>
      <c r="WMU62" s="26"/>
      <c r="WMV62" s="26"/>
      <c r="WMW62" s="26"/>
      <c r="WMX62" s="26"/>
      <c r="WMY62" s="26"/>
      <c r="WMZ62" s="26"/>
      <c r="WNA62" s="26"/>
      <c r="WNB62" s="26"/>
      <c r="WNC62" s="26"/>
      <c r="WND62" s="26"/>
      <c r="WNE62" s="26"/>
      <c r="WNF62" s="26"/>
      <c r="WNG62" s="26"/>
      <c r="WNH62" s="26"/>
      <c r="WNI62" s="26"/>
      <c r="WNJ62" s="26"/>
      <c r="WNK62" s="26"/>
      <c r="WNL62" s="26"/>
      <c r="WNM62" s="26"/>
      <c r="WNN62" s="26"/>
      <c r="WNO62" s="26"/>
      <c r="WNP62" s="26"/>
      <c r="WNQ62" s="26"/>
      <c r="WNR62" s="26"/>
      <c r="WNS62" s="26"/>
      <c r="WNT62" s="26"/>
      <c r="WNU62" s="26"/>
      <c r="WNV62" s="26"/>
      <c r="WNW62" s="26"/>
      <c r="WNX62" s="26"/>
      <c r="WNY62" s="26"/>
      <c r="WNZ62" s="26"/>
      <c r="WOA62" s="26"/>
      <c r="WOB62" s="26"/>
      <c r="WOC62" s="26"/>
      <c r="WOD62" s="26"/>
      <c r="WOE62" s="26"/>
      <c r="WOF62" s="26"/>
      <c r="WOG62" s="26"/>
      <c r="WOH62" s="26"/>
      <c r="WOI62" s="26"/>
      <c r="WOJ62" s="26"/>
      <c r="WOK62" s="26"/>
      <c r="WOL62" s="26"/>
      <c r="WOM62" s="26"/>
      <c r="WON62" s="26"/>
      <c r="WOO62" s="26"/>
      <c r="WOP62" s="26"/>
      <c r="WOQ62" s="26"/>
      <c r="WOR62" s="26"/>
      <c r="WOS62" s="26"/>
      <c r="WOT62" s="26"/>
      <c r="WOU62" s="26"/>
      <c r="WOV62" s="26"/>
      <c r="WOW62" s="26"/>
      <c r="WOX62" s="26"/>
      <c r="WOY62" s="26"/>
      <c r="WOZ62" s="26"/>
      <c r="WPA62" s="26"/>
      <c r="WPB62" s="26"/>
      <c r="WPC62" s="26"/>
      <c r="WPD62" s="26"/>
      <c r="WPE62" s="26"/>
      <c r="WPF62" s="26"/>
      <c r="WPG62" s="26"/>
      <c r="WPH62" s="26"/>
      <c r="WPI62" s="26"/>
      <c r="WPJ62" s="26"/>
      <c r="WPK62" s="26"/>
      <c r="WPL62" s="26"/>
      <c r="WPM62" s="26"/>
      <c r="WPN62" s="26"/>
      <c r="WPO62" s="26"/>
      <c r="WPP62" s="26"/>
      <c r="WPQ62" s="26"/>
      <c r="WPR62" s="26"/>
      <c r="WPS62" s="26"/>
      <c r="WPT62" s="26"/>
      <c r="WPU62" s="26"/>
      <c r="WPV62" s="26"/>
      <c r="WPW62" s="26"/>
      <c r="WPX62" s="26"/>
      <c r="WPY62" s="26"/>
      <c r="WPZ62" s="26"/>
      <c r="WQA62" s="26"/>
      <c r="WQB62" s="26"/>
      <c r="WQC62" s="26"/>
      <c r="WQD62" s="26"/>
      <c r="WQE62" s="26"/>
      <c r="WQF62" s="26"/>
      <c r="WQG62" s="26"/>
      <c r="WQH62" s="26"/>
      <c r="WQI62" s="26"/>
      <c r="WQJ62" s="26"/>
      <c r="WQK62" s="26"/>
      <c r="WQL62" s="26"/>
      <c r="WQM62" s="26"/>
      <c r="WQN62" s="26"/>
      <c r="WQO62" s="26"/>
      <c r="WQP62" s="26"/>
      <c r="WQQ62" s="26"/>
      <c r="WQR62" s="26"/>
      <c r="WQS62" s="26"/>
      <c r="WQT62" s="26"/>
      <c r="WQU62" s="26"/>
      <c r="WQV62" s="26"/>
      <c r="WQW62" s="26"/>
      <c r="WQX62" s="26"/>
      <c r="WQY62" s="26"/>
      <c r="WQZ62" s="26"/>
      <c r="WRA62" s="26"/>
      <c r="WRB62" s="26"/>
      <c r="WRC62" s="26"/>
      <c r="WRD62" s="26"/>
      <c r="WRE62" s="26"/>
      <c r="WRF62" s="26"/>
      <c r="WRG62" s="26"/>
      <c r="WRH62" s="26"/>
      <c r="WRI62" s="26"/>
      <c r="WRJ62" s="26"/>
      <c r="WRK62" s="26"/>
      <c r="WRL62" s="26"/>
      <c r="WRM62" s="26"/>
      <c r="WRN62" s="26"/>
      <c r="WRO62" s="26"/>
      <c r="WRP62" s="26"/>
      <c r="WRQ62" s="26"/>
      <c r="WRR62" s="26"/>
      <c r="WRS62" s="26"/>
      <c r="WRT62" s="26"/>
      <c r="WRU62" s="26"/>
      <c r="WRV62" s="26"/>
      <c r="WRW62" s="26"/>
      <c r="WRX62" s="26"/>
      <c r="WRY62" s="26"/>
      <c r="WRZ62" s="26"/>
      <c r="WSA62" s="26"/>
      <c r="WSB62" s="26"/>
      <c r="WSC62" s="26"/>
      <c r="WSD62" s="26"/>
      <c r="WSE62" s="26"/>
      <c r="WSF62" s="26"/>
      <c r="WSG62" s="26"/>
      <c r="WSH62" s="26"/>
      <c r="WSI62" s="26"/>
      <c r="WSJ62" s="26"/>
      <c r="WSK62" s="26"/>
      <c r="WSL62" s="26"/>
      <c r="WSM62" s="26"/>
      <c r="WSN62" s="26"/>
      <c r="WSO62" s="26"/>
      <c r="WSP62" s="26"/>
      <c r="WSQ62" s="26"/>
      <c r="WSR62" s="26"/>
      <c r="WSS62" s="26"/>
      <c r="WST62" s="26"/>
      <c r="WSU62" s="26"/>
      <c r="WSV62" s="26"/>
      <c r="WSW62" s="26"/>
      <c r="WSX62" s="26"/>
      <c r="WSY62" s="26"/>
      <c r="WSZ62" s="26"/>
      <c r="WTA62" s="26"/>
      <c r="WTB62" s="26"/>
      <c r="WTC62" s="26"/>
      <c r="WTD62" s="26"/>
      <c r="WTE62" s="26"/>
      <c r="WTF62" s="26"/>
      <c r="WTG62" s="26"/>
      <c r="WTH62" s="26"/>
      <c r="WTI62" s="26"/>
      <c r="WTJ62" s="26"/>
      <c r="WTK62" s="26"/>
      <c r="WTL62" s="26"/>
      <c r="WTM62" s="26"/>
      <c r="WTN62" s="26"/>
      <c r="WTO62" s="26"/>
      <c r="WTP62" s="26"/>
      <c r="WTQ62" s="26"/>
      <c r="WTR62" s="26"/>
      <c r="WTS62" s="26"/>
      <c r="WTT62" s="26"/>
      <c r="WTU62" s="26"/>
      <c r="WTV62" s="26"/>
      <c r="WTW62" s="26"/>
      <c r="WTX62" s="26"/>
      <c r="WTY62" s="26"/>
      <c r="WTZ62" s="26"/>
      <c r="WUA62" s="26"/>
      <c r="WUB62" s="26"/>
      <c r="WUC62" s="26"/>
      <c r="WUD62" s="26"/>
      <c r="WUE62" s="26"/>
      <c r="WUF62" s="26"/>
      <c r="WUG62" s="26"/>
      <c r="WUH62" s="26"/>
      <c r="WUI62" s="26"/>
      <c r="WUJ62" s="26"/>
      <c r="WUK62" s="26"/>
      <c r="WUL62" s="26"/>
      <c r="WUM62" s="26"/>
      <c r="WUN62" s="26"/>
      <c r="WUO62" s="26"/>
      <c r="WUP62" s="26"/>
      <c r="WUQ62" s="26"/>
      <c r="WUR62" s="26"/>
      <c r="WUS62" s="26"/>
      <c r="WUT62" s="26"/>
      <c r="WUU62" s="26"/>
      <c r="WUV62" s="26"/>
      <c r="WUW62" s="26"/>
      <c r="WUX62" s="26"/>
      <c r="WUY62" s="26"/>
      <c r="WUZ62" s="26"/>
      <c r="WVA62" s="26"/>
      <c r="WVB62" s="26"/>
      <c r="WVC62" s="26"/>
      <c r="WVD62" s="26"/>
      <c r="WVE62" s="26"/>
      <c r="WVF62" s="26"/>
      <c r="WVG62" s="26"/>
      <c r="WVH62" s="26"/>
      <c r="WVI62" s="26"/>
      <c r="WVJ62" s="26"/>
      <c r="WVK62" s="26"/>
      <c r="WVL62" s="26"/>
      <c r="WVM62" s="26"/>
      <c r="WVN62" s="26"/>
      <c r="WVO62" s="26"/>
      <c r="WVP62" s="26"/>
      <c r="WVQ62" s="26"/>
      <c r="WVR62" s="26"/>
      <c r="WVS62" s="26"/>
      <c r="WVT62" s="26"/>
      <c r="WVU62" s="26"/>
      <c r="WVV62" s="26"/>
      <c r="WVW62" s="26"/>
      <c r="WVX62" s="26"/>
      <c r="WVY62" s="26"/>
      <c r="WVZ62" s="26"/>
      <c r="WWA62" s="26"/>
      <c r="WWB62" s="26"/>
      <c r="WWC62" s="26"/>
      <c r="WWD62" s="26"/>
      <c r="WWE62" s="26"/>
      <c r="WWF62" s="26"/>
      <c r="WWG62" s="26"/>
      <c r="WWH62" s="26"/>
      <c r="WWI62" s="26"/>
      <c r="WWJ62" s="26"/>
      <c r="WWK62" s="26"/>
      <c r="WWL62" s="26"/>
      <c r="WWM62" s="26"/>
      <c r="WWN62" s="26"/>
      <c r="WWO62" s="26"/>
      <c r="WWP62" s="26"/>
      <c r="WWQ62" s="26"/>
      <c r="WWR62" s="26"/>
      <c r="WWS62" s="26"/>
      <c r="WWT62" s="26"/>
      <c r="WWU62" s="26"/>
      <c r="WWV62" s="26"/>
      <c r="WWW62" s="26"/>
      <c r="WWX62" s="26"/>
      <c r="WWY62" s="26"/>
      <c r="WWZ62" s="26"/>
      <c r="WXA62" s="26"/>
      <c r="WXB62" s="26"/>
      <c r="WXC62" s="26"/>
      <c r="WXD62" s="26"/>
      <c r="WXE62" s="26"/>
      <c r="WXF62" s="26"/>
      <c r="WXG62" s="26"/>
      <c r="WXH62" s="26"/>
      <c r="WXI62" s="26"/>
      <c r="WXJ62" s="26"/>
      <c r="WXK62" s="26"/>
      <c r="WXL62" s="26"/>
      <c r="WXM62" s="26"/>
      <c r="WXN62" s="26"/>
      <c r="WXO62" s="26"/>
      <c r="WXP62" s="26"/>
      <c r="WXQ62" s="26"/>
      <c r="WXR62" s="26"/>
      <c r="WXS62" s="26"/>
      <c r="WXT62" s="26"/>
      <c r="WXU62" s="26"/>
      <c r="WXV62" s="26"/>
      <c r="WXW62" s="26"/>
      <c r="WXX62" s="26"/>
      <c r="WXY62" s="26"/>
      <c r="WXZ62" s="26"/>
      <c r="WYA62" s="26"/>
      <c r="WYB62" s="26"/>
      <c r="WYC62" s="26"/>
      <c r="WYD62" s="26"/>
      <c r="WYE62" s="26"/>
      <c r="WYF62" s="26"/>
      <c r="WYG62" s="26"/>
      <c r="WYH62" s="26"/>
      <c r="WYI62" s="26"/>
      <c r="WYJ62" s="26"/>
      <c r="WYK62" s="26"/>
      <c r="WYL62" s="26"/>
      <c r="WYM62" s="26"/>
      <c r="WYN62" s="26"/>
      <c r="WYO62" s="26"/>
      <c r="WYP62" s="26"/>
      <c r="WYQ62" s="26"/>
      <c r="WYR62" s="26"/>
      <c r="WYS62" s="26"/>
      <c r="WYT62" s="26"/>
      <c r="WYU62" s="26"/>
      <c r="WYV62" s="26"/>
      <c r="WYW62" s="26"/>
      <c r="WYX62" s="26"/>
      <c r="WYY62" s="26"/>
      <c r="WYZ62" s="26"/>
      <c r="WZA62" s="26"/>
      <c r="WZB62" s="26"/>
      <c r="WZC62" s="26"/>
      <c r="WZD62" s="26"/>
      <c r="WZE62" s="26"/>
      <c r="WZF62" s="26"/>
      <c r="WZG62" s="26"/>
      <c r="WZH62" s="26"/>
      <c r="WZI62" s="26"/>
      <c r="WZJ62" s="26"/>
      <c r="WZK62" s="26"/>
      <c r="WZL62" s="26"/>
      <c r="WZM62" s="26"/>
      <c r="WZN62" s="26"/>
      <c r="WZO62" s="26"/>
      <c r="WZP62" s="26"/>
      <c r="WZQ62" s="26"/>
      <c r="WZR62" s="26"/>
      <c r="WZS62" s="26"/>
      <c r="WZT62" s="26"/>
      <c r="WZU62" s="26"/>
      <c r="WZV62" s="26"/>
      <c r="WZW62" s="26"/>
      <c r="WZX62" s="26"/>
      <c r="WZY62" s="26"/>
      <c r="WZZ62" s="26"/>
      <c r="XAA62" s="26"/>
      <c r="XAB62" s="26"/>
      <c r="XAC62" s="26"/>
      <c r="XAD62" s="26"/>
      <c r="XAE62" s="26"/>
      <c r="XAF62" s="26"/>
      <c r="XAG62" s="26"/>
      <c r="XAH62" s="26"/>
      <c r="XAI62" s="26"/>
      <c r="XAJ62" s="26"/>
      <c r="XAK62" s="26"/>
      <c r="XAL62" s="26"/>
      <c r="XAM62" s="26"/>
      <c r="XAN62" s="26"/>
      <c r="XAO62" s="26"/>
      <c r="XAP62" s="26"/>
      <c r="XAQ62" s="26"/>
      <c r="XAR62" s="26"/>
      <c r="XAS62" s="26"/>
      <c r="XAT62" s="26"/>
      <c r="XAU62" s="26"/>
      <c r="XAV62" s="26"/>
      <c r="XAW62" s="26"/>
      <c r="XAX62" s="26"/>
      <c r="XAY62" s="26"/>
      <c r="XAZ62" s="26"/>
      <c r="XBA62" s="26"/>
      <c r="XBB62" s="26"/>
      <c r="XBC62" s="26"/>
      <c r="XBD62" s="26"/>
      <c r="XBE62" s="26"/>
      <c r="XBF62" s="26"/>
      <c r="XBG62" s="26"/>
      <c r="XBH62" s="26"/>
      <c r="XBI62" s="26"/>
      <c r="XBJ62" s="26"/>
      <c r="XBK62" s="26"/>
      <c r="XBL62" s="26"/>
      <c r="XBM62" s="26"/>
      <c r="XBN62" s="26"/>
      <c r="XBO62" s="26"/>
      <c r="XBP62" s="26"/>
      <c r="XBQ62" s="26"/>
      <c r="XBR62" s="26"/>
      <c r="XBS62" s="26"/>
      <c r="XBT62" s="26"/>
      <c r="XBU62" s="26"/>
      <c r="XBV62" s="26"/>
      <c r="XBW62" s="26"/>
      <c r="XBX62" s="26"/>
      <c r="XBY62" s="26"/>
      <c r="XBZ62" s="26"/>
      <c r="XCA62" s="26"/>
      <c r="XCB62" s="26"/>
      <c r="XCC62" s="26"/>
      <c r="XCD62" s="26"/>
      <c r="XCE62" s="26"/>
      <c r="XCF62" s="26"/>
      <c r="XCG62" s="26"/>
      <c r="XCH62" s="26"/>
      <c r="XCI62" s="26"/>
      <c r="XCJ62" s="26"/>
      <c r="XCK62" s="26"/>
      <c r="XCL62" s="26"/>
      <c r="XCM62" s="26"/>
      <c r="XCN62" s="26"/>
      <c r="XCO62" s="26"/>
      <c r="XCP62" s="26"/>
      <c r="XCQ62" s="26"/>
      <c r="XCR62" s="26"/>
      <c r="XCS62" s="26"/>
      <c r="XCT62" s="26"/>
      <c r="XCU62" s="26"/>
      <c r="XCV62" s="26"/>
      <c r="XCW62" s="26"/>
      <c r="XCX62" s="26"/>
      <c r="XCY62" s="26"/>
      <c r="XCZ62" s="26"/>
      <c r="XDA62" s="26"/>
      <c r="XDB62" s="26"/>
      <c r="XDC62" s="26"/>
      <c r="XDD62" s="26"/>
      <c r="XDE62" s="26"/>
      <c r="XDF62" s="26"/>
      <c r="XDG62" s="26"/>
      <c r="XDH62" s="26"/>
      <c r="XDI62" s="26"/>
      <c r="XDJ62" s="26"/>
      <c r="XDK62" s="26"/>
      <c r="XDL62" s="26"/>
      <c r="XDM62" s="26"/>
      <c r="XDN62" s="26"/>
      <c r="XDO62" s="26"/>
      <c r="XDP62" s="26"/>
      <c r="XDQ62" s="26"/>
      <c r="XDR62" s="26"/>
      <c r="XDS62" s="26"/>
      <c r="XDT62" s="26"/>
      <c r="XDU62" s="26"/>
      <c r="XDV62" s="26"/>
      <c r="XDW62" s="26"/>
      <c r="XDX62" s="26"/>
      <c r="XDY62" s="26"/>
      <c r="XDZ62" s="26"/>
      <c r="XEA62" s="26"/>
      <c r="XEB62" s="26"/>
      <c r="XEC62" s="26"/>
      <c r="XED62" s="26"/>
      <c r="XEE62" s="26"/>
      <c r="XEF62" s="26"/>
      <c r="XEG62" s="26"/>
      <c r="XEH62" s="26"/>
      <c r="XEI62" s="26"/>
      <c r="XEJ62" s="26"/>
      <c r="XEK62" s="26"/>
      <c r="XEL62" s="26"/>
      <c r="XEM62" s="26"/>
      <c r="XEN62" s="26"/>
      <c r="XEO62" s="26"/>
      <c r="XEP62" s="26"/>
      <c r="XEQ62" s="26"/>
      <c r="XER62" s="26"/>
      <c r="XES62" s="26"/>
      <c r="XET62" s="26"/>
      <c r="XEU62" s="26"/>
      <c r="XEV62" s="26"/>
      <c r="XEW62" s="26"/>
      <c r="XEX62" s="26"/>
      <c r="XEY62" s="26"/>
      <c r="XEZ62" s="26"/>
      <c r="XFA62" s="26"/>
      <c r="XFB62" s="26"/>
      <c r="XFC62" s="26"/>
    </row>
    <row r="63" spans="1:16383" ht="25.5" hidden="1" customHeight="1">
      <c r="F63" s="26"/>
      <c r="H63" s="26"/>
      <c r="I63" s="26"/>
      <c r="K63" s="26"/>
      <c r="O63" s="26"/>
    </row>
    <row r="64" spans="1:16383" ht="25.5" hidden="1" customHeight="1">
      <c r="F64" s="26"/>
      <c r="H64" s="26"/>
      <c r="I64" s="26"/>
      <c r="K64" s="26"/>
      <c r="O64" s="26"/>
    </row>
    <row r="65" spans="6:15" ht="25.5" hidden="1" customHeight="1">
      <c r="F65" s="26"/>
      <c r="H65" s="26"/>
      <c r="I65" s="26"/>
      <c r="K65" s="26"/>
      <c r="O65" s="26"/>
    </row>
    <row r="66" spans="6:15" ht="25.5" hidden="1" customHeight="1">
      <c r="F66" s="26"/>
      <c r="H66" s="26"/>
      <c r="I66" s="26"/>
      <c r="K66" s="26"/>
      <c r="O66" s="26"/>
    </row>
    <row r="67" spans="6:15" ht="25.5" hidden="1" customHeight="1">
      <c r="F67" s="26"/>
      <c r="H67" s="26"/>
      <c r="I67" s="26"/>
      <c r="K67" s="26"/>
      <c r="O67" s="26"/>
    </row>
    <row r="68" spans="6:15" ht="25.5" hidden="1" customHeight="1">
      <c r="F68" s="26"/>
      <c r="H68" s="26"/>
      <c r="I68" s="26"/>
      <c r="K68" s="26"/>
      <c r="O68" s="26"/>
    </row>
    <row r="69" spans="6:15" ht="25.5" hidden="1" customHeight="1">
      <c r="F69" s="26"/>
      <c r="H69" s="26"/>
      <c r="I69" s="26"/>
      <c r="K69" s="26"/>
      <c r="O69" s="26"/>
    </row>
    <row r="70" spans="6:15" ht="25.5" hidden="1" customHeight="1">
      <c r="F70" s="26"/>
      <c r="H70" s="26"/>
      <c r="I70" s="26"/>
      <c r="K70" s="26"/>
      <c r="O70" s="26"/>
    </row>
    <row r="71" spans="6:15" ht="25.5" hidden="1" customHeight="1">
      <c r="F71" s="26"/>
      <c r="H71" s="26"/>
      <c r="I71" s="26"/>
      <c r="K71" s="26"/>
      <c r="O71" s="26"/>
    </row>
    <row r="72" spans="6:15" ht="25.5" hidden="1" customHeight="1">
      <c r="F72" s="26"/>
      <c r="H72" s="26"/>
      <c r="I72" s="26"/>
      <c r="K72" s="26"/>
      <c r="O72" s="26"/>
    </row>
    <row r="73" spans="6:15" ht="25.5" hidden="1" customHeight="1">
      <c r="F73" s="26"/>
      <c r="H73" s="26"/>
      <c r="I73" s="26"/>
      <c r="K73" s="26"/>
      <c r="O73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DA316-6E20-4FCA-A725-49883C198BC3}">
  <dimension ref="A1:XFC55"/>
  <sheetViews>
    <sheetView zoomScale="60" zoomScaleNormal="60" workbookViewId="0">
      <selection activeCell="O10" sqref="O10"/>
    </sheetView>
  </sheetViews>
  <sheetFormatPr defaultColWidth="18.28515625" defaultRowHeight="25.5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0" t="s">
        <v>184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57" customFormat="1" ht="25.5" customHeight="1">
      <c r="A3" s="50">
        <v>1</v>
      </c>
      <c r="B3" s="50">
        <v>1</v>
      </c>
      <c r="C3" s="51" t="s">
        <v>173</v>
      </c>
      <c r="D3" s="52">
        <v>83267.850000000006</v>
      </c>
      <c r="E3" s="52">
        <v>116029.05</v>
      </c>
      <c r="F3" s="53">
        <f>(D3-E3)/E3</f>
        <v>-0.28235342787000323</v>
      </c>
      <c r="G3" s="54">
        <v>13836</v>
      </c>
      <c r="H3" s="50">
        <v>199</v>
      </c>
      <c r="I3" s="55">
        <f t="shared" ref="I3:I8" si="0">G3/H3</f>
        <v>69.527638190954775</v>
      </c>
      <c r="J3" s="50">
        <v>26</v>
      </c>
      <c r="K3" s="55">
        <v>3</v>
      </c>
      <c r="L3" s="52">
        <v>476154.85</v>
      </c>
      <c r="M3" s="54">
        <v>81096</v>
      </c>
      <c r="N3" s="56">
        <v>45359</v>
      </c>
      <c r="O3" s="49" t="s">
        <v>21</v>
      </c>
      <c r="P3" s="47"/>
      <c r="R3" s="50"/>
    </row>
    <row r="4" spans="1:18" s="57" customFormat="1" ht="25.5" customHeight="1">
      <c r="A4" s="50">
        <v>2</v>
      </c>
      <c r="B4" s="50">
        <v>2</v>
      </c>
      <c r="C4" s="51" t="s">
        <v>155</v>
      </c>
      <c r="D4" s="52">
        <v>53592.4</v>
      </c>
      <c r="E4" s="52">
        <v>74186</v>
      </c>
      <c r="F4" s="53">
        <f>(D4-E4)/E4</f>
        <v>-0.27759415523144526</v>
      </c>
      <c r="G4" s="54">
        <v>6210</v>
      </c>
      <c r="H4" s="54">
        <v>78</v>
      </c>
      <c r="I4" s="55">
        <f t="shared" si="0"/>
        <v>79.615384615384613</v>
      </c>
      <c r="J4" s="48">
        <v>9</v>
      </c>
      <c r="K4" s="55">
        <v>4</v>
      </c>
      <c r="L4" s="52">
        <v>663842.72</v>
      </c>
      <c r="M4" s="54">
        <v>82041</v>
      </c>
      <c r="N4" s="56">
        <v>45352</v>
      </c>
      <c r="O4" s="49" t="s">
        <v>23</v>
      </c>
      <c r="P4" s="47"/>
      <c r="R4" s="50"/>
    </row>
    <row r="5" spans="1:18" s="57" customFormat="1" ht="25.5" customHeight="1">
      <c r="A5" s="50">
        <v>3</v>
      </c>
      <c r="B5" s="22" t="s">
        <v>16</v>
      </c>
      <c r="C5" s="51" t="s">
        <v>187</v>
      </c>
      <c r="D5" s="52">
        <v>24754.799999999999</v>
      </c>
      <c r="E5" s="14" t="s">
        <v>18</v>
      </c>
      <c r="F5" s="15" t="s">
        <v>18</v>
      </c>
      <c r="G5" s="54">
        <v>3687</v>
      </c>
      <c r="H5" s="54">
        <v>57</v>
      </c>
      <c r="I5" s="16">
        <f t="shared" si="0"/>
        <v>64.684210526315795</v>
      </c>
      <c r="J5" s="48">
        <v>9</v>
      </c>
      <c r="K5" s="48">
        <v>1</v>
      </c>
      <c r="L5" s="14">
        <v>27111.1</v>
      </c>
      <c r="M5" s="22">
        <v>4001</v>
      </c>
      <c r="N5" s="56">
        <v>45373</v>
      </c>
      <c r="O5" s="49" t="s">
        <v>56</v>
      </c>
      <c r="P5" s="18"/>
      <c r="R5" s="50"/>
    </row>
    <row r="6" spans="1:18" s="25" customFormat="1" ht="25.5" customHeight="1">
      <c r="A6" s="50">
        <v>4</v>
      </c>
      <c r="B6" s="54" t="s">
        <v>16</v>
      </c>
      <c r="C6" s="51" t="s">
        <v>189</v>
      </c>
      <c r="D6" s="52">
        <v>17763.96</v>
      </c>
      <c r="E6" s="52" t="s">
        <v>18</v>
      </c>
      <c r="F6" s="53" t="s">
        <v>18</v>
      </c>
      <c r="G6" s="54">
        <v>2480</v>
      </c>
      <c r="H6" s="54">
        <v>47</v>
      </c>
      <c r="I6" s="55">
        <f t="shared" si="0"/>
        <v>52.765957446808514</v>
      </c>
      <c r="J6" s="48">
        <v>9</v>
      </c>
      <c r="K6" s="55">
        <v>1</v>
      </c>
      <c r="L6" s="52">
        <v>17763.96</v>
      </c>
      <c r="M6" s="54">
        <v>2480</v>
      </c>
      <c r="N6" s="56">
        <v>45373</v>
      </c>
      <c r="O6" s="49" t="s">
        <v>56</v>
      </c>
      <c r="P6" s="47"/>
    </row>
    <row r="7" spans="1:18" ht="25.5" customHeight="1">
      <c r="A7" s="50">
        <v>5</v>
      </c>
      <c r="B7" s="54" t="s">
        <v>16</v>
      </c>
      <c r="C7" s="51" t="s">
        <v>188</v>
      </c>
      <c r="D7" s="52">
        <v>12858.33</v>
      </c>
      <c r="E7" s="52" t="s">
        <v>18</v>
      </c>
      <c r="F7" s="53" t="s">
        <v>18</v>
      </c>
      <c r="G7" s="54">
        <v>2454</v>
      </c>
      <c r="H7" s="54">
        <v>64</v>
      </c>
      <c r="I7" s="55">
        <f t="shared" si="0"/>
        <v>38.34375</v>
      </c>
      <c r="J7" s="48">
        <v>10</v>
      </c>
      <c r="K7" s="55">
        <v>1</v>
      </c>
      <c r="L7" s="52">
        <v>12858.33</v>
      </c>
      <c r="M7" s="54">
        <v>2454</v>
      </c>
      <c r="N7" s="56">
        <v>45373</v>
      </c>
      <c r="O7" s="49" t="s">
        <v>56</v>
      </c>
      <c r="P7" s="47"/>
    </row>
    <row r="8" spans="1:18" ht="25.5" customHeight="1">
      <c r="A8" s="50">
        <v>6</v>
      </c>
      <c r="B8" s="50">
        <v>3</v>
      </c>
      <c r="C8" s="51" t="s">
        <v>181</v>
      </c>
      <c r="D8" s="52">
        <v>12477.12</v>
      </c>
      <c r="E8" s="52">
        <v>20080</v>
      </c>
      <c r="F8" s="53">
        <f t="shared" ref="F8:F20" si="1">(D8-E8)/E8</f>
        <v>-0.3786294820717131</v>
      </c>
      <c r="G8" s="54">
        <v>1828</v>
      </c>
      <c r="H8" s="54">
        <v>45</v>
      </c>
      <c r="I8" s="55">
        <f t="shared" si="0"/>
        <v>40.62222222222222</v>
      </c>
      <c r="J8" s="48">
        <v>10</v>
      </c>
      <c r="K8" s="55">
        <v>2</v>
      </c>
      <c r="L8" s="52">
        <v>40166.519999999997</v>
      </c>
      <c r="M8" s="54">
        <v>6196</v>
      </c>
      <c r="N8" s="56">
        <v>45366</v>
      </c>
      <c r="O8" s="49" t="s">
        <v>56</v>
      </c>
      <c r="P8" s="47"/>
    </row>
    <row r="9" spans="1:18" ht="25.5" customHeight="1">
      <c r="A9" s="50">
        <v>7</v>
      </c>
      <c r="B9" s="22"/>
      <c r="C9" s="20" t="s">
        <v>84</v>
      </c>
      <c r="D9" s="14">
        <v>5365.02</v>
      </c>
      <c r="E9" s="14">
        <v>9182.07</v>
      </c>
      <c r="F9" s="15">
        <f t="shared" si="1"/>
        <v>-0.41570691576082508</v>
      </c>
      <c r="G9" s="13">
        <v>838</v>
      </c>
      <c r="H9" s="15" t="s">
        <v>18</v>
      </c>
      <c r="I9" s="15" t="s">
        <v>18</v>
      </c>
      <c r="J9" s="13">
        <v>5</v>
      </c>
      <c r="K9" s="16">
        <v>10</v>
      </c>
      <c r="L9" s="14">
        <v>1292389.51</v>
      </c>
      <c r="M9" s="22">
        <v>189917</v>
      </c>
      <c r="N9" s="17">
        <v>45310</v>
      </c>
      <c r="O9" s="23" t="s">
        <v>85</v>
      </c>
      <c r="P9" s="18"/>
    </row>
    <row r="10" spans="1:18" ht="25.5" customHeight="1">
      <c r="A10" s="50">
        <v>8</v>
      </c>
      <c r="B10" s="50">
        <v>5</v>
      </c>
      <c r="C10" s="51" t="s">
        <v>129</v>
      </c>
      <c r="D10" s="52">
        <v>4281.32</v>
      </c>
      <c r="E10" s="52">
        <v>7568.92</v>
      </c>
      <c r="F10" s="53">
        <f t="shared" si="1"/>
        <v>-0.4343552316578852</v>
      </c>
      <c r="G10" s="54">
        <v>720</v>
      </c>
      <c r="H10" s="53" t="s">
        <v>18</v>
      </c>
      <c r="I10" s="53" t="s">
        <v>18</v>
      </c>
      <c r="J10" s="48">
        <v>12</v>
      </c>
      <c r="K10" s="55">
        <v>6</v>
      </c>
      <c r="L10" s="52">
        <v>683416.54999999993</v>
      </c>
      <c r="M10" s="54">
        <v>92371</v>
      </c>
      <c r="N10" s="56">
        <v>45338</v>
      </c>
      <c r="O10" s="49" t="s">
        <v>130</v>
      </c>
      <c r="P10" s="47"/>
    </row>
    <row r="11" spans="1:18" ht="25.5" customHeight="1">
      <c r="A11" s="50">
        <v>9</v>
      </c>
      <c r="B11" s="50">
        <v>7</v>
      </c>
      <c r="C11" s="51" t="s">
        <v>183</v>
      </c>
      <c r="D11" s="52">
        <v>2000.12</v>
      </c>
      <c r="E11" s="52">
        <v>6396.6</v>
      </c>
      <c r="F11" s="53">
        <f t="shared" si="1"/>
        <v>-0.6873151361660883</v>
      </c>
      <c r="G11" s="54">
        <v>274</v>
      </c>
      <c r="H11" s="54">
        <v>10</v>
      </c>
      <c r="I11" s="55">
        <f t="shared" ref="I11:I17" si="2">G11/H11</f>
        <v>27.4</v>
      </c>
      <c r="J11" s="48">
        <v>5</v>
      </c>
      <c r="K11" s="55">
        <v>2</v>
      </c>
      <c r="L11" s="52">
        <v>10696.31</v>
      </c>
      <c r="M11" s="54">
        <v>1517</v>
      </c>
      <c r="N11" s="56">
        <v>45366</v>
      </c>
      <c r="O11" s="76" t="s">
        <v>182</v>
      </c>
      <c r="P11" s="47"/>
    </row>
    <row r="12" spans="1:18" s="25" customFormat="1" ht="25.5" customHeight="1">
      <c r="A12" s="50">
        <v>10</v>
      </c>
      <c r="B12" s="50">
        <v>8</v>
      </c>
      <c r="C12" s="51" t="s">
        <v>90</v>
      </c>
      <c r="D12" s="52">
        <v>1882.21</v>
      </c>
      <c r="E12" s="52">
        <v>4538</v>
      </c>
      <c r="F12" s="53">
        <f t="shared" si="1"/>
        <v>-0.58523358307624507</v>
      </c>
      <c r="G12" s="54">
        <v>241</v>
      </c>
      <c r="H12" s="54">
        <v>8</v>
      </c>
      <c r="I12" s="55">
        <f t="shared" si="2"/>
        <v>30.125</v>
      </c>
      <c r="J12" s="48">
        <v>3</v>
      </c>
      <c r="K12" s="55">
        <v>10</v>
      </c>
      <c r="L12" s="52">
        <v>356928.68</v>
      </c>
      <c r="M12" s="54">
        <v>51114</v>
      </c>
      <c r="N12" s="56">
        <v>45310</v>
      </c>
      <c r="O12" s="49" t="s">
        <v>33</v>
      </c>
      <c r="P12" s="47"/>
    </row>
    <row r="13" spans="1:18" ht="25.5" customHeight="1">
      <c r="A13" s="50">
        <v>11</v>
      </c>
      <c r="B13" s="50">
        <v>6</v>
      </c>
      <c r="C13" s="51" t="s">
        <v>168</v>
      </c>
      <c r="D13" s="75">
        <v>1401.84</v>
      </c>
      <c r="E13" s="75">
        <v>6970</v>
      </c>
      <c r="F13" s="53">
        <f t="shared" si="1"/>
        <v>-0.79887517934002872</v>
      </c>
      <c r="G13" s="54">
        <v>199</v>
      </c>
      <c r="H13" s="54">
        <v>12</v>
      </c>
      <c r="I13" s="55">
        <f t="shared" si="2"/>
        <v>16.583333333333332</v>
      </c>
      <c r="J13" s="48">
        <v>7</v>
      </c>
      <c r="K13" s="55">
        <v>3</v>
      </c>
      <c r="L13" s="52">
        <v>40125.050000000003</v>
      </c>
      <c r="M13" s="54">
        <v>5771</v>
      </c>
      <c r="N13" s="56">
        <v>45359</v>
      </c>
      <c r="O13" s="49" t="s">
        <v>88</v>
      </c>
      <c r="P13" s="47"/>
    </row>
    <row r="14" spans="1:18" ht="25.5" customHeight="1">
      <c r="A14" s="50">
        <v>12</v>
      </c>
      <c r="B14" s="50">
        <v>9</v>
      </c>
      <c r="C14" s="51" t="s">
        <v>143</v>
      </c>
      <c r="D14" s="52">
        <v>1126.1199999999999</v>
      </c>
      <c r="E14" s="52">
        <v>2910</v>
      </c>
      <c r="F14" s="53">
        <f t="shared" si="1"/>
        <v>-0.6130171821305842</v>
      </c>
      <c r="G14" s="54">
        <v>208</v>
      </c>
      <c r="H14" s="54">
        <v>8</v>
      </c>
      <c r="I14" s="55">
        <f t="shared" si="2"/>
        <v>26</v>
      </c>
      <c r="J14" s="48">
        <v>4</v>
      </c>
      <c r="K14" s="55">
        <v>5</v>
      </c>
      <c r="L14" s="52">
        <v>74163.289999999994</v>
      </c>
      <c r="M14" s="54">
        <v>14423</v>
      </c>
      <c r="N14" s="56">
        <v>45345</v>
      </c>
      <c r="O14" s="49" t="s">
        <v>31</v>
      </c>
      <c r="P14" s="47"/>
    </row>
    <row r="15" spans="1:18" ht="25.5" customHeight="1">
      <c r="A15" s="50">
        <v>13</v>
      </c>
      <c r="B15" s="50">
        <v>16</v>
      </c>
      <c r="C15" s="51" t="s">
        <v>22</v>
      </c>
      <c r="D15" s="52">
        <v>725.4</v>
      </c>
      <c r="E15" s="52">
        <v>648</v>
      </c>
      <c r="F15" s="53">
        <f t="shared" si="1"/>
        <v>0.11944444444444441</v>
      </c>
      <c r="G15" s="54">
        <v>115</v>
      </c>
      <c r="H15" s="54">
        <v>3</v>
      </c>
      <c r="I15" s="55">
        <f t="shared" si="2"/>
        <v>38.333333333333336</v>
      </c>
      <c r="J15" s="48">
        <v>1</v>
      </c>
      <c r="K15" s="55">
        <v>15</v>
      </c>
      <c r="L15" s="52">
        <v>610837.73</v>
      </c>
      <c r="M15" s="54">
        <v>105638</v>
      </c>
      <c r="N15" s="56">
        <v>45275</v>
      </c>
      <c r="O15" s="49" t="s">
        <v>23</v>
      </c>
      <c r="P15" s="47"/>
    </row>
    <row r="16" spans="1:18" s="25" customFormat="1" ht="25.5" customHeight="1">
      <c r="A16" s="50">
        <v>14</v>
      </c>
      <c r="B16" s="22">
        <v>15</v>
      </c>
      <c r="C16" s="20" t="s">
        <v>159</v>
      </c>
      <c r="D16" s="14">
        <v>566</v>
      </c>
      <c r="E16" s="14">
        <v>826.8</v>
      </c>
      <c r="F16" s="15">
        <f t="shared" si="1"/>
        <v>-0.31543299467827768</v>
      </c>
      <c r="G16" s="22">
        <v>80</v>
      </c>
      <c r="H16" s="22">
        <v>7</v>
      </c>
      <c r="I16" s="55">
        <f t="shared" si="2"/>
        <v>11.428571428571429</v>
      </c>
      <c r="J16" s="13">
        <v>3</v>
      </c>
      <c r="K16" s="16">
        <v>4</v>
      </c>
      <c r="L16" s="14">
        <v>21010.03</v>
      </c>
      <c r="M16" s="22">
        <v>3580</v>
      </c>
      <c r="N16" s="17">
        <v>45352</v>
      </c>
      <c r="O16" s="23" t="s">
        <v>48</v>
      </c>
      <c r="P16" s="18"/>
    </row>
    <row r="17" spans="1:16" ht="25.5" customHeight="1">
      <c r="A17" s="50">
        <v>15</v>
      </c>
      <c r="B17" s="50">
        <v>16</v>
      </c>
      <c r="C17" s="51" t="s">
        <v>141</v>
      </c>
      <c r="D17" s="52">
        <v>530.6</v>
      </c>
      <c r="E17" s="52">
        <v>734.7</v>
      </c>
      <c r="F17" s="53">
        <f t="shared" si="1"/>
        <v>-0.27780046277392134</v>
      </c>
      <c r="G17" s="54">
        <v>68</v>
      </c>
      <c r="H17" s="54">
        <v>4</v>
      </c>
      <c r="I17" s="55">
        <f t="shared" si="2"/>
        <v>17</v>
      </c>
      <c r="J17" s="48">
        <v>1</v>
      </c>
      <c r="K17" s="55">
        <v>5</v>
      </c>
      <c r="L17" s="52">
        <v>8489.6</v>
      </c>
      <c r="M17" s="54">
        <v>1274</v>
      </c>
      <c r="N17" s="56">
        <v>45345</v>
      </c>
      <c r="O17" s="49" t="s">
        <v>142</v>
      </c>
      <c r="P17" s="47"/>
    </row>
    <row r="18" spans="1:16" ht="25.5" customHeight="1">
      <c r="A18" s="50">
        <v>16</v>
      </c>
      <c r="B18" s="50">
        <v>18</v>
      </c>
      <c r="C18" s="51" t="s">
        <v>151</v>
      </c>
      <c r="D18" s="52">
        <v>494</v>
      </c>
      <c r="E18" s="52">
        <v>648</v>
      </c>
      <c r="F18" s="53">
        <f t="shared" si="1"/>
        <v>-0.23765432098765432</v>
      </c>
      <c r="G18" s="54">
        <v>64</v>
      </c>
      <c r="H18" s="53" t="s">
        <v>18</v>
      </c>
      <c r="I18" s="53" t="s">
        <v>18</v>
      </c>
      <c r="J18" s="48">
        <v>1</v>
      </c>
      <c r="K18" s="48">
        <v>5</v>
      </c>
      <c r="L18" s="52">
        <v>43587</v>
      </c>
      <c r="M18" s="54">
        <v>6817</v>
      </c>
      <c r="N18" s="56">
        <v>45345</v>
      </c>
      <c r="O18" s="49" t="s">
        <v>152</v>
      </c>
      <c r="P18" s="47"/>
    </row>
    <row r="19" spans="1:16" ht="25.5" customHeight="1">
      <c r="A19" s="50">
        <v>17</v>
      </c>
      <c r="B19" s="50">
        <v>12</v>
      </c>
      <c r="C19" s="51" t="s">
        <v>20</v>
      </c>
      <c r="D19" s="52">
        <v>417.54</v>
      </c>
      <c r="E19" s="52">
        <v>1058.5899999999999</v>
      </c>
      <c r="F19" s="53">
        <f t="shared" si="1"/>
        <v>-0.6055696728667378</v>
      </c>
      <c r="G19" s="54">
        <v>104</v>
      </c>
      <c r="H19" s="54">
        <v>2</v>
      </c>
      <c r="I19" s="55">
        <f t="shared" ref="I19:I27" si="3">G19/H19</f>
        <v>52</v>
      </c>
      <c r="J19" s="48">
        <v>1</v>
      </c>
      <c r="K19" s="55">
        <v>14</v>
      </c>
      <c r="L19" s="52">
        <v>532199.42000000004</v>
      </c>
      <c r="M19" s="54">
        <v>97880</v>
      </c>
      <c r="N19" s="56">
        <v>45282</v>
      </c>
      <c r="O19" s="49" t="s">
        <v>21</v>
      </c>
      <c r="P19" s="47"/>
    </row>
    <row r="20" spans="1:16" ht="25.5" customHeight="1">
      <c r="A20" s="50">
        <v>18</v>
      </c>
      <c r="B20" s="50">
        <v>13</v>
      </c>
      <c r="C20" s="51" t="s">
        <v>177</v>
      </c>
      <c r="D20" s="52">
        <v>302.10000000000002</v>
      </c>
      <c r="E20" s="52">
        <v>883.5</v>
      </c>
      <c r="F20" s="53">
        <f t="shared" si="1"/>
        <v>-0.65806451612903227</v>
      </c>
      <c r="G20" s="54">
        <v>40</v>
      </c>
      <c r="H20" s="54">
        <v>3</v>
      </c>
      <c r="I20" s="55">
        <f t="shared" si="3"/>
        <v>13.333333333333334</v>
      </c>
      <c r="J20" s="48">
        <v>2</v>
      </c>
      <c r="K20" s="55">
        <v>3</v>
      </c>
      <c r="L20" s="52">
        <v>12260.21</v>
      </c>
      <c r="M20" s="54">
        <v>1926</v>
      </c>
      <c r="N20" s="56">
        <v>45359</v>
      </c>
      <c r="O20" s="49" t="s">
        <v>29</v>
      </c>
      <c r="P20" s="47"/>
    </row>
    <row r="21" spans="1:16" s="25" customFormat="1" ht="25.5" customHeight="1">
      <c r="A21" s="50">
        <v>19</v>
      </c>
      <c r="B21" s="15" t="s">
        <v>18</v>
      </c>
      <c r="C21" s="20" t="s">
        <v>186</v>
      </c>
      <c r="D21" s="46">
        <v>270.60000000000002</v>
      </c>
      <c r="E21" s="15" t="s">
        <v>18</v>
      </c>
      <c r="F21" s="15" t="s">
        <v>18</v>
      </c>
      <c r="G21" s="21">
        <v>76</v>
      </c>
      <c r="H21" s="16">
        <v>2</v>
      </c>
      <c r="I21" s="16">
        <f t="shared" si="3"/>
        <v>38</v>
      </c>
      <c r="J21" s="13">
        <v>2</v>
      </c>
      <c r="K21" s="15" t="s">
        <v>18</v>
      </c>
      <c r="L21" s="46">
        <v>189809.9</v>
      </c>
      <c r="M21" s="21">
        <v>47349</v>
      </c>
      <c r="N21" s="17">
        <v>44659</v>
      </c>
      <c r="O21" s="23" t="s">
        <v>31</v>
      </c>
      <c r="P21" s="18"/>
    </row>
    <row r="22" spans="1:16" s="25" customFormat="1" ht="25.5" customHeight="1">
      <c r="A22" s="50">
        <v>20</v>
      </c>
      <c r="B22" s="50">
        <v>23</v>
      </c>
      <c r="C22" s="51" t="s">
        <v>167</v>
      </c>
      <c r="D22" s="52">
        <v>259.20000000000005</v>
      </c>
      <c r="E22" s="52">
        <v>262.39999999999998</v>
      </c>
      <c r="F22" s="53">
        <f>(D22-E22)/E22</f>
        <v>-1.2195121951219254E-2</v>
      </c>
      <c r="G22" s="54">
        <v>34</v>
      </c>
      <c r="H22" s="54">
        <v>2</v>
      </c>
      <c r="I22" s="55">
        <f t="shared" si="3"/>
        <v>17</v>
      </c>
      <c r="J22" s="48">
        <v>1</v>
      </c>
      <c r="K22" s="55">
        <v>3</v>
      </c>
      <c r="L22" s="52">
        <v>4636.72</v>
      </c>
      <c r="M22" s="54">
        <v>648</v>
      </c>
      <c r="N22" s="56">
        <v>45359</v>
      </c>
      <c r="O22" s="49" t="s">
        <v>83</v>
      </c>
      <c r="P22" s="47"/>
    </row>
    <row r="23" spans="1:16" s="25" customFormat="1" ht="25.5" customHeight="1">
      <c r="A23" s="50">
        <v>21</v>
      </c>
      <c r="B23" s="50">
        <v>19</v>
      </c>
      <c r="C23" s="51" t="s">
        <v>104</v>
      </c>
      <c r="D23" s="52">
        <v>217.1</v>
      </c>
      <c r="E23" s="52">
        <v>637</v>
      </c>
      <c r="F23" s="53">
        <f>(D23-E23)/E23</f>
        <v>-0.65918367346938767</v>
      </c>
      <c r="G23" s="54">
        <v>28</v>
      </c>
      <c r="H23" s="54">
        <v>2</v>
      </c>
      <c r="I23" s="55">
        <f t="shared" si="3"/>
        <v>14</v>
      </c>
      <c r="J23" s="48">
        <v>1</v>
      </c>
      <c r="K23" s="55">
        <v>8</v>
      </c>
      <c r="L23" s="52">
        <v>36430.14</v>
      </c>
      <c r="M23" s="54">
        <v>5336</v>
      </c>
      <c r="N23" s="56">
        <v>45324</v>
      </c>
      <c r="O23" s="49" t="s">
        <v>29</v>
      </c>
      <c r="P23" s="47"/>
    </row>
    <row r="24" spans="1:16" ht="25.5" customHeight="1">
      <c r="A24" s="50">
        <v>22</v>
      </c>
      <c r="B24" s="50">
        <v>25</v>
      </c>
      <c r="C24" s="51" t="s">
        <v>133</v>
      </c>
      <c r="D24" s="52">
        <v>88</v>
      </c>
      <c r="E24" s="52">
        <v>105</v>
      </c>
      <c r="F24" s="53">
        <f>(D24-E24)/E24</f>
        <v>-0.16190476190476191</v>
      </c>
      <c r="G24" s="54">
        <v>14</v>
      </c>
      <c r="H24" s="54">
        <v>1</v>
      </c>
      <c r="I24" s="55">
        <f t="shared" si="3"/>
        <v>14</v>
      </c>
      <c r="J24" s="48">
        <v>1</v>
      </c>
      <c r="K24" s="55">
        <v>5</v>
      </c>
      <c r="L24" s="52">
        <v>20001.689999999999</v>
      </c>
      <c r="M24" s="54">
        <v>3662</v>
      </c>
      <c r="N24" s="56">
        <v>45345</v>
      </c>
      <c r="O24" s="49" t="s">
        <v>31</v>
      </c>
      <c r="P24" s="47"/>
    </row>
    <row r="25" spans="1:16" s="70" customFormat="1" ht="25.5" customHeight="1">
      <c r="A25" s="50">
        <v>23</v>
      </c>
      <c r="B25" s="52" t="s">
        <v>18</v>
      </c>
      <c r="C25" s="51" t="s">
        <v>98</v>
      </c>
      <c r="D25" s="52">
        <v>84.98</v>
      </c>
      <c r="E25" s="52" t="s">
        <v>18</v>
      </c>
      <c r="F25" s="53" t="s">
        <v>18</v>
      </c>
      <c r="G25" s="54">
        <v>26</v>
      </c>
      <c r="H25" s="54">
        <v>1</v>
      </c>
      <c r="I25" s="55">
        <f t="shared" si="3"/>
        <v>26</v>
      </c>
      <c r="J25" s="48">
        <v>1</v>
      </c>
      <c r="K25" s="55" t="s">
        <v>18</v>
      </c>
      <c r="L25" s="52">
        <v>87003.17</v>
      </c>
      <c r="M25" s="54">
        <v>17859</v>
      </c>
      <c r="N25" s="56">
        <v>44855</v>
      </c>
      <c r="O25" s="49" t="s">
        <v>31</v>
      </c>
      <c r="P25" s="47"/>
    </row>
    <row r="26" spans="1:16" ht="25.5" customHeight="1">
      <c r="A26" s="50">
        <v>24</v>
      </c>
      <c r="B26" s="14" t="s">
        <v>18</v>
      </c>
      <c r="C26" s="20" t="s">
        <v>174</v>
      </c>
      <c r="D26" s="14">
        <v>50.05</v>
      </c>
      <c r="E26" s="14" t="s">
        <v>18</v>
      </c>
      <c r="F26" s="15" t="s">
        <v>18</v>
      </c>
      <c r="G26" s="22">
        <v>11</v>
      </c>
      <c r="H26" s="22">
        <v>1</v>
      </c>
      <c r="I26" s="55">
        <f t="shared" si="3"/>
        <v>11</v>
      </c>
      <c r="J26" s="13">
        <v>1</v>
      </c>
      <c r="K26" s="16" t="s">
        <v>18</v>
      </c>
      <c r="L26" s="14">
        <v>1099878.53</v>
      </c>
      <c r="M26" s="22">
        <v>154753</v>
      </c>
      <c r="N26" s="17">
        <v>45128</v>
      </c>
      <c r="O26" s="23" t="s">
        <v>21</v>
      </c>
      <c r="P26" s="18"/>
    </row>
    <row r="27" spans="1:16" ht="25.5" customHeight="1">
      <c r="A27" s="50">
        <v>25</v>
      </c>
      <c r="B27" s="50">
        <v>11</v>
      </c>
      <c r="C27" s="51" t="s">
        <v>169</v>
      </c>
      <c r="D27" s="52">
        <v>25</v>
      </c>
      <c r="E27" s="52">
        <v>1432</v>
      </c>
      <c r="F27" s="53">
        <f>(D27-E27)/E27</f>
        <v>-0.98254189944134074</v>
      </c>
      <c r="G27" s="54">
        <v>5</v>
      </c>
      <c r="H27" s="48">
        <v>1</v>
      </c>
      <c r="I27" s="55">
        <f t="shared" si="3"/>
        <v>5</v>
      </c>
      <c r="J27" s="48">
        <v>1</v>
      </c>
      <c r="K27" s="48">
        <v>3</v>
      </c>
      <c r="L27" s="52">
        <v>19454.509999999998</v>
      </c>
      <c r="M27" s="54">
        <v>2838</v>
      </c>
      <c r="N27" s="56">
        <v>45359</v>
      </c>
      <c r="O27" s="49" t="s">
        <v>56</v>
      </c>
      <c r="P27" s="47"/>
    </row>
    <row r="28" spans="1:16" s="27" customFormat="1" ht="25.5" customHeight="1">
      <c r="B28" s="28"/>
      <c r="C28" s="29" t="s">
        <v>191</v>
      </c>
      <c r="D28" s="30">
        <f>SUBTOTAL(109,Table1324567891011121314151716181920212223242625272830293132333436353738345678910111214[Pajamos 
(GBO)])</f>
        <v>224801.65999999997</v>
      </c>
      <c r="E28" s="30" t="s">
        <v>185</v>
      </c>
      <c r="F28" s="31">
        <f>(D28-E28)/E28</f>
        <v>-0.12890195181871383</v>
      </c>
      <c r="G28" s="32">
        <f>SUBTOTAL(109,Table1324567891011121314151716181920212223242625272830293132333436353738345678910111214[Žiūrovų sk. 
(ADM)])</f>
        <v>33640</v>
      </c>
      <c r="H28" s="33"/>
      <c r="I28" s="33"/>
      <c r="J28" s="28" t="s">
        <v>52</v>
      </c>
      <c r="K28" s="28"/>
      <c r="L28" s="60"/>
      <c r="M28" s="63"/>
      <c r="N28" s="34"/>
      <c r="O28" s="35" t="s">
        <v>52</v>
      </c>
      <c r="P28" s="36"/>
    </row>
    <row r="29" spans="1:16" ht="25.5" hidden="1" customHeight="1">
      <c r="F29" s="39"/>
      <c r="L29" s="61"/>
    </row>
    <row r="30" spans="1:16" ht="25.5" hidden="1" customHeight="1">
      <c r="F30" s="39"/>
      <c r="L30" s="61"/>
    </row>
    <row r="31" spans="1:16" ht="25.5" hidden="1" customHeight="1">
      <c r="F31" s="39"/>
      <c r="L31" s="61"/>
    </row>
    <row r="32" spans="1:16" ht="25.5" hidden="1" customHeight="1">
      <c r="F32" s="39"/>
      <c r="L32" s="61"/>
    </row>
    <row r="33" spans="1:16383" ht="25.5" hidden="1" customHeight="1">
      <c r="F33" s="39"/>
      <c r="L33" s="61"/>
    </row>
    <row r="34" spans="1:16383" ht="25.5" hidden="1" customHeight="1">
      <c r="F34" s="39"/>
      <c r="L34" s="61"/>
    </row>
    <row r="35" spans="1:16383" ht="25.5" hidden="1" customHeight="1">
      <c r="F35" s="39"/>
      <c r="L35" s="61"/>
    </row>
    <row r="36" spans="1:16383" ht="25.5" hidden="1" customHeight="1">
      <c r="F36" s="39"/>
      <c r="L36" s="61"/>
    </row>
    <row r="37" spans="1:16383" ht="25.5" hidden="1" customHeight="1">
      <c r="F37" s="39"/>
      <c r="L37" s="61"/>
    </row>
    <row r="38" spans="1:16383" ht="25.5" hidden="1" customHeight="1">
      <c r="D38" s="52"/>
      <c r="F38" s="39"/>
      <c r="L38" s="61"/>
    </row>
    <row r="39" spans="1:16383" ht="25.5" hidden="1" customHeight="1">
      <c r="F39" s="39"/>
      <c r="L39" s="61"/>
    </row>
    <row r="40" spans="1:16383" ht="25.5" hidden="1" customHeight="1">
      <c r="F40" s="39"/>
      <c r="L40" s="61"/>
    </row>
    <row r="41" spans="1:16383" ht="25.5" hidden="1" customHeight="1">
      <c r="F41" s="39"/>
    </row>
    <row r="42" spans="1:16383" s="40" customFormat="1" ht="25.5" hidden="1" customHeight="1">
      <c r="A42" s="26"/>
      <c r="B42" s="37"/>
      <c r="C42" s="26"/>
      <c r="D42" s="38"/>
      <c r="E42" s="38"/>
      <c r="F42" s="39"/>
      <c r="J42" s="37"/>
      <c r="K42" s="37"/>
      <c r="L42" s="62"/>
      <c r="M42" s="64"/>
      <c r="N42" s="42"/>
      <c r="O42" s="43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26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26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26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26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26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26"/>
      <c r="XFB42" s="26"/>
      <c r="XFC42" s="26"/>
    </row>
    <row r="43" spans="1:16383" s="40" customFormat="1" ht="25.5" hidden="1" customHeight="1">
      <c r="A43" s="26"/>
      <c r="B43" s="37"/>
      <c r="C43" s="26"/>
      <c r="D43" s="38"/>
      <c r="E43" s="38"/>
      <c r="F43" s="39"/>
      <c r="J43" s="37"/>
      <c r="K43" s="37"/>
      <c r="L43" s="62"/>
      <c r="M43" s="64"/>
      <c r="N43" s="42"/>
      <c r="O43" s="43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26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26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26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26"/>
      <c r="XFB43" s="26"/>
      <c r="XFC43" s="26"/>
    </row>
    <row r="44" spans="1:16383" s="40" customFormat="1" ht="25.5" hidden="1" customHeight="1">
      <c r="A44" s="26"/>
      <c r="B44" s="37"/>
      <c r="C44" s="26"/>
      <c r="D44" s="38"/>
      <c r="E44" s="38"/>
      <c r="F44" s="39"/>
      <c r="J44" s="37"/>
      <c r="K44" s="37"/>
      <c r="L44" s="62"/>
      <c r="M44" s="64"/>
      <c r="N44" s="42"/>
      <c r="O44" s="43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26"/>
      <c r="XFB44" s="26"/>
      <c r="XFC44" s="26"/>
    </row>
    <row r="45" spans="1:16383" ht="25.5" hidden="1" customHeight="1">
      <c r="F45" s="26"/>
      <c r="H45" s="26"/>
      <c r="I45" s="26"/>
      <c r="K45" s="26"/>
      <c r="O45" s="26"/>
    </row>
    <row r="46" spans="1:16383" ht="25.5" hidden="1" customHeight="1">
      <c r="F46" s="26"/>
      <c r="H46" s="26"/>
      <c r="I46" s="26"/>
      <c r="K46" s="26"/>
      <c r="O46" s="26"/>
    </row>
    <row r="47" spans="1:16383" ht="25.5" hidden="1" customHeight="1">
      <c r="F47" s="26"/>
      <c r="H47" s="26"/>
      <c r="I47" s="26"/>
      <c r="K47" s="26"/>
      <c r="O47" s="26"/>
    </row>
    <row r="48" spans="1:16383" ht="25.5" hidden="1" customHeight="1">
      <c r="F48" s="26"/>
      <c r="H48" s="26"/>
      <c r="I48" s="26"/>
      <c r="K48" s="26"/>
      <c r="O48" s="26"/>
    </row>
    <row r="49" spans="6:15" ht="25.5" hidden="1" customHeight="1">
      <c r="F49" s="26"/>
      <c r="H49" s="26"/>
      <c r="I49" s="26"/>
      <c r="K49" s="26"/>
      <c r="O49" s="26"/>
    </row>
    <row r="50" spans="6:15" ht="25.5" hidden="1" customHeight="1">
      <c r="F50" s="26"/>
      <c r="H50" s="26"/>
      <c r="I50" s="26"/>
      <c r="K50" s="26"/>
      <c r="O50" s="26"/>
    </row>
    <row r="51" spans="6:15" ht="25.5" hidden="1" customHeight="1">
      <c r="F51" s="26"/>
      <c r="H51" s="26"/>
      <c r="I51" s="26"/>
      <c r="K51" s="26"/>
      <c r="O51" s="26"/>
    </row>
    <row r="52" spans="6:15" ht="25.5" hidden="1" customHeight="1">
      <c r="F52" s="26"/>
      <c r="H52" s="26"/>
      <c r="I52" s="26"/>
      <c r="K52" s="26"/>
      <c r="O52" s="26"/>
    </row>
    <row r="53" spans="6:15" ht="25.5" hidden="1" customHeight="1">
      <c r="F53" s="26"/>
      <c r="H53" s="26"/>
      <c r="I53" s="26"/>
      <c r="K53" s="26"/>
      <c r="O53" s="26"/>
    </row>
    <row r="54" spans="6:15" ht="25.5" hidden="1" customHeight="1">
      <c r="F54" s="26"/>
      <c r="H54" s="26"/>
      <c r="I54" s="26"/>
      <c r="K54" s="26"/>
      <c r="O54" s="26"/>
    </row>
    <row r="55" spans="6:15" ht="25.5" hidden="1" customHeight="1">
      <c r="F55" s="26"/>
      <c r="H55" s="26"/>
      <c r="I55" s="26"/>
      <c r="K55" s="26"/>
      <c r="O55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28476-7FB6-493A-9A17-DD0374967C7C}">
  <dimension ref="A1:XFC58"/>
  <sheetViews>
    <sheetView topLeftCell="A15" zoomScale="60" zoomScaleNormal="60" workbookViewId="0">
      <selection activeCell="C16" sqref="C16:O16"/>
    </sheetView>
  </sheetViews>
  <sheetFormatPr defaultColWidth="18.28515625" defaultRowHeight="25.5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0" t="s">
        <v>178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5.5" customHeight="1">
      <c r="A3" s="12">
        <v>1</v>
      </c>
      <c r="B3" s="22">
        <v>1</v>
      </c>
      <c r="C3" s="20" t="s">
        <v>173</v>
      </c>
      <c r="D3" s="67">
        <v>116029.05</v>
      </c>
      <c r="E3" s="14">
        <v>163593.67000000001</v>
      </c>
      <c r="F3" s="15">
        <f>(D3-E3)/E3</f>
        <v>-0.29074853568600795</v>
      </c>
      <c r="G3" s="65">
        <v>19195</v>
      </c>
      <c r="H3" s="66">
        <v>216</v>
      </c>
      <c r="I3" s="16">
        <f>G3/H3</f>
        <v>88.865740740740748</v>
      </c>
      <c r="J3" s="66">
        <v>28</v>
      </c>
      <c r="K3" s="16">
        <v>2</v>
      </c>
      <c r="L3" s="14">
        <v>366611</v>
      </c>
      <c r="M3" s="22">
        <v>62362</v>
      </c>
      <c r="N3" s="17">
        <v>45359</v>
      </c>
      <c r="O3" s="23" t="s">
        <v>21</v>
      </c>
      <c r="P3" s="24"/>
      <c r="R3" s="12"/>
    </row>
    <row r="4" spans="1:18" s="19" customFormat="1" ht="25.5" customHeight="1">
      <c r="A4" s="12">
        <v>2</v>
      </c>
      <c r="B4" s="22">
        <v>2</v>
      </c>
      <c r="C4" s="20" t="s">
        <v>155</v>
      </c>
      <c r="D4" s="67">
        <v>74186</v>
      </c>
      <c r="E4" s="14">
        <v>138326.67000000001</v>
      </c>
      <c r="F4" s="15">
        <f>(D4-E4)/E4</f>
        <v>-0.46368982930045238</v>
      </c>
      <c r="G4" s="68">
        <v>8711</v>
      </c>
      <c r="H4" s="22">
        <v>108</v>
      </c>
      <c r="I4" s="16">
        <f>G4/H4</f>
        <v>80.657407407407405</v>
      </c>
      <c r="J4" s="13">
        <v>11</v>
      </c>
      <c r="K4" s="16">
        <v>3</v>
      </c>
      <c r="L4" s="14">
        <v>583117.96</v>
      </c>
      <c r="M4" s="22">
        <v>71948</v>
      </c>
      <c r="N4" s="17">
        <v>45352</v>
      </c>
      <c r="O4" s="23" t="s">
        <v>23</v>
      </c>
      <c r="P4" s="24"/>
      <c r="R4" s="12"/>
    </row>
    <row r="5" spans="1:18" s="19" customFormat="1" ht="25.5" customHeight="1">
      <c r="A5" s="12">
        <v>3</v>
      </c>
      <c r="B5" s="22" t="s">
        <v>16</v>
      </c>
      <c r="C5" s="20" t="s">
        <v>181</v>
      </c>
      <c r="D5" s="14">
        <v>20080</v>
      </c>
      <c r="E5" s="14" t="s">
        <v>18</v>
      </c>
      <c r="F5" s="16" t="s">
        <v>18</v>
      </c>
      <c r="G5" s="13">
        <v>2979</v>
      </c>
      <c r="H5" s="22">
        <v>61</v>
      </c>
      <c r="I5" s="16">
        <f>G5/H5</f>
        <v>48.83606557377049</v>
      </c>
      <c r="J5" s="13">
        <v>14</v>
      </c>
      <c r="K5" s="16">
        <v>1</v>
      </c>
      <c r="L5" s="14">
        <v>21143</v>
      </c>
      <c r="M5" s="65">
        <v>3143</v>
      </c>
      <c r="N5" s="17">
        <v>45366</v>
      </c>
      <c r="O5" s="49" t="s">
        <v>56</v>
      </c>
      <c r="P5" s="18"/>
      <c r="R5" s="12"/>
    </row>
    <row r="6" spans="1:18" s="25" customFormat="1" ht="25.5" customHeight="1">
      <c r="A6" s="12">
        <v>4</v>
      </c>
      <c r="B6" s="12">
        <v>5</v>
      </c>
      <c r="C6" s="20" t="s">
        <v>84</v>
      </c>
      <c r="D6" s="14">
        <v>9182.07</v>
      </c>
      <c r="E6" s="14">
        <v>16614.72</v>
      </c>
      <c r="F6" s="15">
        <f>(D6-E6)/E6</f>
        <v>-0.44735331079909868</v>
      </c>
      <c r="G6" s="13">
        <v>1391</v>
      </c>
      <c r="H6" s="15" t="s">
        <v>18</v>
      </c>
      <c r="I6" s="15" t="s">
        <v>18</v>
      </c>
      <c r="J6" s="13">
        <v>8</v>
      </c>
      <c r="K6" s="16">
        <v>9</v>
      </c>
      <c r="L6" s="14">
        <v>1283906.68</v>
      </c>
      <c r="M6" s="22">
        <v>188463</v>
      </c>
      <c r="N6" s="17">
        <v>45310</v>
      </c>
      <c r="O6" s="23" t="s">
        <v>85</v>
      </c>
      <c r="P6" s="24"/>
    </row>
    <row r="7" spans="1:18" s="25" customFormat="1" ht="25.5" customHeight="1">
      <c r="A7" s="12">
        <v>5</v>
      </c>
      <c r="B7" s="12">
        <v>3</v>
      </c>
      <c r="C7" s="20" t="s">
        <v>129</v>
      </c>
      <c r="D7" s="14">
        <v>7568.92</v>
      </c>
      <c r="E7" s="14">
        <v>19698.8</v>
      </c>
      <c r="F7" s="15">
        <f>(D7-E7)/E7</f>
        <v>-0.61576745791621823</v>
      </c>
      <c r="G7" s="13">
        <v>1056</v>
      </c>
      <c r="H7" s="15" t="s">
        <v>18</v>
      </c>
      <c r="I7" s="15" t="s">
        <v>18</v>
      </c>
      <c r="J7" s="13">
        <v>12</v>
      </c>
      <c r="K7" s="16">
        <v>5</v>
      </c>
      <c r="L7" s="14">
        <v>675857.11</v>
      </c>
      <c r="M7" s="22">
        <v>91101</v>
      </c>
      <c r="N7" s="17">
        <v>45338</v>
      </c>
      <c r="O7" s="23" t="s">
        <v>130</v>
      </c>
      <c r="P7" s="24"/>
    </row>
    <row r="8" spans="1:18" s="70" customFormat="1" ht="25.5" customHeight="1">
      <c r="A8" s="12">
        <v>6</v>
      </c>
      <c r="B8" s="22">
        <v>4</v>
      </c>
      <c r="C8" s="20" t="s">
        <v>168</v>
      </c>
      <c r="D8" s="69">
        <v>6970</v>
      </c>
      <c r="E8" s="14">
        <v>18981.900000000001</v>
      </c>
      <c r="F8" s="15">
        <f>(D8-E8)/E8</f>
        <v>-0.63280809613368527</v>
      </c>
      <c r="G8" s="68">
        <v>949</v>
      </c>
      <c r="H8" s="22">
        <v>29</v>
      </c>
      <c r="I8" s="16">
        <f>G8/H8</f>
        <v>32.724137931034484</v>
      </c>
      <c r="J8" s="13">
        <v>9</v>
      </c>
      <c r="K8" s="16">
        <v>2</v>
      </c>
      <c r="L8" s="14">
        <v>35592.29</v>
      </c>
      <c r="M8" s="22">
        <v>5058</v>
      </c>
      <c r="N8" s="17">
        <v>45359</v>
      </c>
      <c r="O8" s="23" t="s">
        <v>88</v>
      </c>
      <c r="P8" s="24"/>
    </row>
    <row r="9" spans="1:18" s="25" customFormat="1" ht="25.5" customHeight="1">
      <c r="A9" s="12">
        <v>7</v>
      </c>
      <c r="B9" s="22" t="s">
        <v>16</v>
      </c>
      <c r="C9" s="20" t="s">
        <v>183</v>
      </c>
      <c r="D9" s="67">
        <v>6396.6</v>
      </c>
      <c r="E9" s="14" t="s">
        <v>18</v>
      </c>
      <c r="F9" s="16" t="s">
        <v>18</v>
      </c>
      <c r="G9" s="13">
        <v>846</v>
      </c>
      <c r="H9" s="22">
        <v>41</v>
      </c>
      <c r="I9" s="16">
        <f>G9/H9</f>
        <v>20.634146341463413</v>
      </c>
      <c r="J9" s="13">
        <v>9</v>
      </c>
      <c r="K9" s="16">
        <v>1</v>
      </c>
      <c r="L9" s="14">
        <v>6397</v>
      </c>
      <c r="M9" s="22">
        <v>846</v>
      </c>
      <c r="N9" s="17">
        <v>45366</v>
      </c>
      <c r="O9" s="71" t="s">
        <v>182</v>
      </c>
      <c r="P9" s="18"/>
    </row>
    <row r="10" spans="1:18" s="25" customFormat="1" ht="25.5" customHeight="1">
      <c r="A10" s="12">
        <v>8</v>
      </c>
      <c r="B10" s="12">
        <v>9</v>
      </c>
      <c r="C10" s="20" t="s">
        <v>90</v>
      </c>
      <c r="D10" s="14">
        <v>4538</v>
      </c>
      <c r="E10" s="14">
        <v>8575.0400000000009</v>
      </c>
      <c r="F10" s="15">
        <f t="shared" ref="F10:F28" si="0">(D10-E10)/E10</f>
        <v>-0.47078964063141404</v>
      </c>
      <c r="G10" s="13">
        <v>600</v>
      </c>
      <c r="H10" s="22">
        <v>12</v>
      </c>
      <c r="I10" s="16">
        <f>G10/H10</f>
        <v>50</v>
      </c>
      <c r="J10" s="13">
        <v>4</v>
      </c>
      <c r="K10" s="16">
        <v>9</v>
      </c>
      <c r="L10" s="14">
        <v>353798</v>
      </c>
      <c r="M10" s="22">
        <v>50643</v>
      </c>
      <c r="N10" s="17">
        <v>45310</v>
      </c>
      <c r="O10" s="23" t="s">
        <v>33</v>
      </c>
      <c r="P10" s="24"/>
    </row>
    <row r="11" spans="1:18" s="25" customFormat="1" ht="25.5" customHeight="1">
      <c r="A11" s="12">
        <v>9</v>
      </c>
      <c r="B11" s="12">
        <v>8</v>
      </c>
      <c r="C11" s="20" t="s">
        <v>143</v>
      </c>
      <c r="D11" s="67">
        <v>2910</v>
      </c>
      <c r="E11" s="14">
        <v>8660.3799999999992</v>
      </c>
      <c r="F11" s="15">
        <f t="shared" si="0"/>
        <v>-0.66398703059219111</v>
      </c>
      <c r="G11" s="68">
        <v>519</v>
      </c>
      <c r="H11" s="22">
        <v>28</v>
      </c>
      <c r="I11" s="16">
        <f>G11/H11</f>
        <v>18.535714285714285</v>
      </c>
      <c r="J11" s="13">
        <v>8</v>
      </c>
      <c r="K11" s="16">
        <v>4</v>
      </c>
      <c r="L11" s="14">
        <v>71616.52</v>
      </c>
      <c r="M11" s="22">
        <v>13815</v>
      </c>
      <c r="N11" s="17">
        <v>45345</v>
      </c>
      <c r="O11" s="23" t="s">
        <v>31</v>
      </c>
      <c r="P11" s="24"/>
    </row>
    <row r="12" spans="1:18" s="25" customFormat="1" ht="25.5" customHeight="1">
      <c r="A12" s="12">
        <v>10</v>
      </c>
      <c r="B12" s="22">
        <v>6</v>
      </c>
      <c r="C12" s="20" t="s">
        <v>17</v>
      </c>
      <c r="D12" s="14">
        <v>1592</v>
      </c>
      <c r="E12" s="14">
        <v>7643</v>
      </c>
      <c r="F12" s="15">
        <f t="shared" si="0"/>
        <v>-0.79170482794714114</v>
      </c>
      <c r="G12" s="13">
        <v>215</v>
      </c>
      <c r="H12" s="16" t="s">
        <v>18</v>
      </c>
      <c r="I12" s="16" t="s">
        <v>18</v>
      </c>
      <c r="J12" s="16" t="s">
        <v>18</v>
      </c>
      <c r="K12" s="16">
        <v>12</v>
      </c>
      <c r="L12" s="72">
        <v>1753880</v>
      </c>
      <c r="M12" s="22">
        <v>244474</v>
      </c>
      <c r="N12" s="17">
        <v>45289</v>
      </c>
      <c r="O12" s="23" t="s">
        <v>19</v>
      </c>
      <c r="P12" s="18"/>
    </row>
    <row r="13" spans="1:18" s="70" customFormat="1" ht="25.5" customHeight="1">
      <c r="A13" s="12">
        <v>11</v>
      </c>
      <c r="B13" s="22">
        <v>7</v>
      </c>
      <c r="C13" s="51" t="s">
        <v>169</v>
      </c>
      <c r="D13" s="67">
        <v>1432</v>
      </c>
      <c r="E13" s="52">
        <v>8715.52</v>
      </c>
      <c r="F13" s="15">
        <f t="shared" si="0"/>
        <v>-0.83569540314289914</v>
      </c>
      <c r="G13" s="68">
        <v>203</v>
      </c>
      <c r="H13" s="48">
        <v>11</v>
      </c>
      <c r="I13" s="16">
        <f t="shared" ref="I13:I19" si="1">G13/H13</f>
        <v>18.454545454545453</v>
      </c>
      <c r="J13" s="48">
        <v>6</v>
      </c>
      <c r="K13" s="48">
        <v>2</v>
      </c>
      <c r="L13" s="14">
        <v>19022.740000000002</v>
      </c>
      <c r="M13" s="22">
        <v>2750</v>
      </c>
      <c r="N13" s="17">
        <v>45359</v>
      </c>
      <c r="O13" s="49" t="s">
        <v>56</v>
      </c>
      <c r="P13" s="18"/>
    </row>
    <row r="14" spans="1:18" s="25" customFormat="1" ht="25.5" customHeight="1">
      <c r="A14" s="12">
        <v>12</v>
      </c>
      <c r="B14" s="12">
        <v>14</v>
      </c>
      <c r="C14" s="20" t="s">
        <v>20</v>
      </c>
      <c r="D14" s="14">
        <v>1058.5899999999999</v>
      </c>
      <c r="E14" s="14">
        <v>2057.11</v>
      </c>
      <c r="F14" s="15">
        <f t="shared" si="0"/>
        <v>-0.48539941957406274</v>
      </c>
      <c r="G14" s="13">
        <v>212</v>
      </c>
      <c r="H14" s="22">
        <v>8</v>
      </c>
      <c r="I14" s="16">
        <f t="shared" si="1"/>
        <v>26.5</v>
      </c>
      <c r="J14" s="13">
        <v>2</v>
      </c>
      <c r="K14" s="16">
        <v>13</v>
      </c>
      <c r="L14" s="14">
        <v>531497</v>
      </c>
      <c r="M14" s="22">
        <v>97707</v>
      </c>
      <c r="N14" s="17">
        <v>45282</v>
      </c>
      <c r="O14" s="23" t="s">
        <v>21</v>
      </c>
      <c r="P14" s="24"/>
    </row>
    <row r="15" spans="1:18" s="25" customFormat="1" ht="25.5" customHeight="1">
      <c r="A15" s="12">
        <v>13</v>
      </c>
      <c r="B15" s="22">
        <v>10</v>
      </c>
      <c r="C15" s="20" t="s">
        <v>177</v>
      </c>
      <c r="D15" s="67">
        <v>883.5</v>
      </c>
      <c r="E15" s="14">
        <v>8029.34</v>
      </c>
      <c r="F15" s="15">
        <f t="shared" si="0"/>
        <v>-0.88996604951340952</v>
      </c>
      <c r="G15" s="68">
        <v>131</v>
      </c>
      <c r="H15" s="22">
        <v>9</v>
      </c>
      <c r="I15" s="16">
        <f t="shared" si="1"/>
        <v>14.555555555555555</v>
      </c>
      <c r="J15" s="13">
        <v>6</v>
      </c>
      <c r="K15" s="16">
        <v>2</v>
      </c>
      <c r="L15" s="14">
        <v>11699.15</v>
      </c>
      <c r="M15" s="22">
        <v>1831</v>
      </c>
      <c r="N15" s="17">
        <v>45359</v>
      </c>
      <c r="O15" s="23" t="s">
        <v>29</v>
      </c>
      <c r="P15" s="24"/>
    </row>
    <row r="16" spans="1:18" s="25" customFormat="1" ht="25.5" customHeight="1">
      <c r="A16" s="12">
        <v>14</v>
      </c>
      <c r="B16" s="12">
        <v>13</v>
      </c>
      <c r="C16" s="20" t="s">
        <v>107</v>
      </c>
      <c r="D16" s="14">
        <v>827</v>
      </c>
      <c r="E16" s="14">
        <v>2634.84</v>
      </c>
      <c r="F16" s="15">
        <f t="shared" si="0"/>
        <v>-0.68612894900639132</v>
      </c>
      <c r="G16" s="68">
        <v>137</v>
      </c>
      <c r="H16" s="22">
        <v>3</v>
      </c>
      <c r="I16" s="16">
        <f t="shared" si="1"/>
        <v>45.666666666666664</v>
      </c>
      <c r="J16" s="13">
        <v>1</v>
      </c>
      <c r="K16" s="16">
        <v>6</v>
      </c>
      <c r="L16" s="14">
        <v>135014.10999999999</v>
      </c>
      <c r="M16" s="65">
        <v>25682</v>
      </c>
      <c r="N16" s="17">
        <v>45331</v>
      </c>
      <c r="O16" s="23" t="s">
        <v>31</v>
      </c>
      <c r="P16" s="24"/>
    </row>
    <row r="17" spans="1:16" s="25" customFormat="1" ht="25.5" customHeight="1">
      <c r="A17" s="12">
        <v>15</v>
      </c>
      <c r="B17" s="22">
        <v>11</v>
      </c>
      <c r="C17" s="20" t="s">
        <v>159</v>
      </c>
      <c r="D17" s="14">
        <v>826.8</v>
      </c>
      <c r="E17" s="14">
        <v>3170.1</v>
      </c>
      <c r="F17" s="15">
        <f t="shared" si="0"/>
        <v>-0.73918803823223245</v>
      </c>
      <c r="G17" s="22">
        <v>125</v>
      </c>
      <c r="H17" s="22">
        <v>7</v>
      </c>
      <c r="I17" s="16">
        <f t="shared" si="1"/>
        <v>17.857142857142858</v>
      </c>
      <c r="J17" s="13">
        <v>4</v>
      </c>
      <c r="K17" s="16">
        <v>3</v>
      </c>
      <c r="L17" s="14">
        <v>19959.13</v>
      </c>
      <c r="M17" s="22">
        <v>3413</v>
      </c>
      <c r="N17" s="17">
        <v>45352</v>
      </c>
      <c r="O17" s="23" t="s">
        <v>48</v>
      </c>
      <c r="P17" s="18"/>
    </row>
    <row r="18" spans="1:16" s="25" customFormat="1" ht="25.5" customHeight="1">
      <c r="A18" s="12">
        <v>16</v>
      </c>
      <c r="B18" s="12">
        <v>16</v>
      </c>
      <c r="C18" s="20" t="s">
        <v>141</v>
      </c>
      <c r="D18" s="14">
        <v>734.7</v>
      </c>
      <c r="E18" s="14">
        <v>1368.1</v>
      </c>
      <c r="F18" s="15">
        <f t="shared" si="0"/>
        <v>-0.46297785249616247</v>
      </c>
      <c r="G18" s="13">
        <v>93</v>
      </c>
      <c r="H18" s="22">
        <v>5</v>
      </c>
      <c r="I18" s="16">
        <f t="shared" si="1"/>
        <v>18.600000000000001</v>
      </c>
      <c r="J18" s="13">
        <v>1</v>
      </c>
      <c r="K18" s="16">
        <v>4</v>
      </c>
      <c r="L18" s="14">
        <v>7584.8</v>
      </c>
      <c r="M18" s="22">
        <v>1158</v>
      </c>
      <c r="N18" s="17">
        <v>45345</v>
      </c>
      <c r="O18" s="23" t="s">
        <v>142</v>
      </c>
      <c r="P18" s="24"/>
    </row>
    <row r="19" spans="1:16" s="25" customFormat="1" ht="25.5" customHeight="1">
      <c r="A19" s="12">
        <v>17</v>
      </c>
      <c r="B19" s="12">
        <v>22</v>
      </c>
      <c r="C19" s="20" t="s">
        <v>22</v>
      </c>
      <c r="D19" s="14">
        <v>648</v>
      </c>
      <c r="E19" s="14">
        <v>720.65</v>
      </c>
      <c r="F19" s="15">
        <f t="shared" si="0"/>
        <v>-0.10081176715465202</v>
      </c>
      <c r="G19" s="68">
        <v>111</v>
      </c>
      <c r="H19" s="22">
        <v>3</v>
      </c>
      <c r="I19" s="16">
        <f t="shared" si="1"/>
        <v>37</v>
      </c>
      <c r="J19" s="13">
        <v>1</v>
      </c>
      <c r="K19" s="16">
        <v>14</v>
      </c>
      <c r="L19" s="14">
        <v>610112.32999999996</v>
      </c>
      <c r="M19" s="22">
        <v>105523</v>
      </c>
      <c r="N19" s="17">
        <v>45275</v>
      </c>
      <c r="O19" s="23" t="s">
        <v>23</v>
      </c>
      <c r="P19" s="24"/>
    </row>
    <row r="20" spans="1:16" s="25" customFormat="1" ht="25.5" customHeight="1">
      <c r="A20" s="12">
        <v>18</v>
      </c>
      <c r="B20" s="12">
        <v>12</v>
      </c>
      <c r="C20" s="20" t="s">
        <v>151</v>
      </c>
      <c r="D20" s="14">
        <v>648</v>
      </c>
      <c r="E20" s="14">
        <v>2674</v>
      </c>
      <c r="F20" s="15">
        <f t="shared" si="0"/>
        <v>-0.75766641735228124</v>
      </c>
      <c r="G20" s="13">
        <v>87</v>
      </c>
      <c r="H20" s="15" t="s">
        <v>18</v>
      </c>
      <c r="I20" s="15" t="s">
        <v>18</v>
      </c>
      <c r="J20" s="13">
        <v>2</v>
      </c>
      <c r="K20" s="13">
        <v>4</v>
      </c>
      <c r="L20" s="14">
        <v>42934</v>
      </c>
      <c r="M20" s="73">
        <v>6728</v>
      </c>
      <c r="N20" s="17">
        <v>45345</v>
      </c>
      <c r="O20" s="23" t="s">
        <v>152</v>
      </c>
      <c r="P20" s="24"/>
    </row>
    <row r="21" spans="1:16" s="25" customFormat="1" ht="25.5" customHeight="1">
      <c r="A21" s="12">
        <v>19</v>
      </c>
      <c r="B21" s="12">
        <v>20</v>
      </c>
      <c r="C21" s="20" t="s">
        <v>104</v>
      </c>
      <c r="D21" s="67">
        <v>637</v>
      </c>
      <c r="E21" s="14">
        <v>886.4</v>
      </c>
      <c r="F21" s="15">
        <f t="shared" si="0"/>
        <v>-0.28136281588447654</v>
      </c>
      <c r="G21" s="13">
        <v>80</v>
      </c>
      <c r="H21" s="22">
        <v>2</v>
      </c>
      <c r="I21" s="16">
        <f t="shared" ref="I21:I30" si="2">G21/H21</f>
        <v>40</v>
      </c>
      <c r="J21" s="13">
        <v>1</v>
      </c>
      <c r="K21" s="16">
        <v>7</v>
      </c>
      <c r="L21" s="14">
        <v>36213.040000000001</v>
      </c>
      <c r="M21" s="22">
        <v>5308</v>
      </c>
      <c r="N21" s="17">
        <v>45324</v>
      </c>
      <c r="O21" s="23" t="s">
        <v>29</v>
      </c>
      <c r="P21" s="24"/>
    </row>
    <row r="22" spans="1:16" s="25" customFormat="1" ht="25.5" customHeight="1">
      <c r="A22" s="12">
        <v>20</v>
      </c>
      <c r="B22" s="12">
        <v>23</v>
      </c>
      <c r="C22" s="20" t="s">
        <v>32</v>
      </c>
      <c r="D22" s="14">
        <v>416.7</v>
      </c>
      <c r="E22" s="14">
        <v>703.49</v>
      </c>
      <c r="F22" s="15">
        <f t="shared" si="0"/>
        <v>-0.40766748638928774</v>
      </c>
      <c r="G22" s="13">
        <v>69</v>
      </c>
      <c r="H22" s="22">
        <v>3</v>
      </c>
      <c r="I22" s="16">
        <f t="shared" si="2"/>
        <v>23</v>
      </c>
      <c r="J22" s="13">
        <v>1</v>
      </c>
      <c r="K22" s="16">
        <v>17</v>
      </c>
      <c r="L22" s="14">
        <v>281145</v>
      </c>
      <c r="M22" s="22">
        <v>53660</v>
      </c>
      <c r="N22" s="17">
        <v>45254</v>
      </c>
      <c r="O22" s="23" t="s">
        <v>33</v>
      </c>
      <c r="P22" s="24"/>
    </row>
    <row r="23" spans="1:16" s="25" customFormat="1" ht="25.5" customHeight="1">
      <c r="A23" s="12">
        <v>21</v>
      </c>
      <c r="B23" s="12">
        <v>17</v>
      </c>
      <c r="C23" s="20" t="s">
        <v>132</v>
      </c>
      <c r="D23" s="67">
        <v>382.3</v>
      </c>
      <c r="E23" s="14">
        <v>1326.79</v>
      </c>
      <c r="F23" s="15">
        <f t="shared" si="0"/>
        <v>-0.71186095764966573</v>
      </c>
      <c r="G23" s="13">
        <v>72</v>
      </c>
      <c r="H23" s="22">
        <v>5</v>
      </c>
      <c r="I23" s="16">
        <f t="shared" si="2"/>
        <v>14.4</v>
      </c>
      <c r="J23" s="13">
        <v>3</v>
      </c>
      <c r="K23" s="16">
        <v>5</v>
      </c>
      <c r="L23" s="14">
        <v>68783.539999999994</v>
      </c>
      <c r="M23" s="22">
        <v>13400</v>
      </c>
      <c r="N23" s="17">
        <v>45338</v>
      </c>
      <c r="O23" s="23" t="s">
        <v>29</v>
      </c>
      <c r="P23" s="24"/>
    </row>
    <row r="24" spans="1:16" s="70" customFormat="1" ht="25.5" customHeight="1">
      <c r="A24" s="12">
        <v>22</v>
      </c>
      <c r="B24" s="22">
        <v>31</v>
      </c>
      <c r="C24" s="20" t="s">
        <v>138</v>
      </c>
      <c r="D24" s="14">
        <v>330</v>
      </c>
      <c r="E24" s="14">
        <v>237</v>
      </c>
      <c r="F24" s="15">
        <f t="shared" si="0"/>
        <v>0.39240506329113922</v>
      </c>
      <c r="G24" s="13">
        <v>60</v>
      </c>
      <c r="H24" s="22">
        <v>2</v>
      </c>
      <c r="I24" s="16">
        <f t="shared" si="2"/>
        <v>30</v>
      </c>
      <c r="J24" s="13"/>
      <c r="K24" s="16">
        <v>5</v>
      </c>
      <c r="L24" s="14">
        <v>3379.31</v>
      </c>
      <c r="M24" s="22">
        <v>633</v>
      </c>
      <c r="N24" s="17">
        <v>45338</v>
      </c>
      <c r="O24" s="23" t="s">
        <v>83</v>
      </c>
      <c r="P24" s="18"/>
    </row>
    <row r="25" spans="1:16" s="70" customFormat="1" ht="25.5" customHeight="1">
      <c r="A25" s="12">
        <v>23</v>
      </c>
      <c r="B25" s="22">
        <v>15</v>
      </c>
      <c r="C25" s="20" t="s">
        <v>167</v>
      </c>
      <c r="D25" s="14">
        <v>262.39999999999998</v>
      </c>
      <c r="E25" s="14">
        <v>1976.8999999999999</v>
      </c>
      <c r="F25" s="15">
        <f t="shared" si="0"/>
        <v>-0.86726693307703984</v>
      </c>
      <c r="G25" s="13">
        <v>33</v>
      </c>
      <c r="H25" s="22">
        <v>2</v>
      </c>
      <c r="I25" s="16">
        <f t="shared" si="2"/>
        <v>16.5</v>
      </c>
      <c r="J25" s="13">
        <v>1</v>
      </c>
      <c r="K25" s="16">
        <v>2</v>
      </c>
      <c r="L25" s="14">
        <v>3955.52</v>
      </c>
      <c r="M25" s="22">
        <v>559</v>
      </c>
      <c r="N25" s="17">
        <v>45359</v>
      </c>
      <c r="O25" s="23" t="s">
        <v>83</v>
      </c>
      <c r="P25" s="24"/>
    </row>
    <row r="26" spans="1:16" s="70" customFormat="1" ht="25.5" customHeight="1">
      <c r="A26" s="12">
        <v>24</v>
      </c>
      <c r="B26" s="22">
        <v>34</v>
      </c>
      <c r="C26" s="20" t="s">
        <v>28</v>
      </c>
      <c r="D26" s="67">
        <v>120</v>
      </c>
      <c r="E26" s="14">
        <v>70</v>
      </c>
      <c r="F26" s="15">
        <f t="shared" si="0"/>
        <v>0.7142857142857143</v>
      </c>
      <c r="G26" s="13">
        <v>24</v>
      </c>
      <c r="H26" s="22">
        <v>1</v>
      </c>
      <c r="I26" s="16">
        <f t="shared" si="2"/>
        <v>24</v>
      </c>
      <c r="J26" s="13">
        <v>1</v>
      </c>
      <c r="K26" s="16" t="s">
        <v>18</v>
      </c>
      <c r="L26" s="14">
        <v>41804.82</v>
      </c>
      <c r="M26" s="22">
        <v>8286</v>
      </c>
      <c r="N26" s="17">
        <v>45289</v>
      </c>
      <c r="O26" s="23" t="s">
        <v>29</v>
      </c>
      <c r="P26" s="24"/>
    </row>
    <row r="27" spans="1:16" s="70" customFormat="1" ht="25.5" customHeight="1">
      <c r="A27" s="12">
        <v>25</v>
      </c>
      <c r="B27" s="12">
        <v>18</v>
      </c>
      <c r="C27" s="20" t="s">
        <v>133</v>
      </c>
      <c r="D27" s="67">
        <v>105</v>
      </c>
      <c r="E27" s="14">
        <v>1259.5999999999999</v>
      </c>
      <c r="F27" s="15">
        <f t="shared" si="0"/>
        <v>-0.91664020323912354</v>
      </c>
      <c r="G27" s="13">
        <v>16</v>
      </c>
      <c r="H27" s="22">
        <v>1</v>
      </c>
      <c r="I27" s="16">
        <f t="shared" si="2"/>
        <v>16</v>
      </c>
      <c r="J27" s="13">
        <v>1</v>
      </c>
      <c r="K27" s="16">
        <v>4</v>
      </c>
      <c r="L27" s="14">
        <v>19767.189999999999</v>
      </c>
      <c r="M27" s="22">
        <v>3610</v>
      </c>
      <c r="N27" s="17">
        <v>45345</v>
      </c>
      <c r="O27" s="23" t="s">
        <v>31</v>
      </c>
      <c r="P27" s="24"/>
    </row>
    <row r="28" spans="1:16" s="70" customFormat="1" ht="25.5" customHeight="1">
      <c r="A28" s="12">
        <v>26</v>
      </c>
      <c r="B28" s="22">
        <v>35</v>
      </c>
      <c r="C28" s="20" t="s">
        <v>154</v>
      </c>
      <c r="D28" s="14">
        <v>79</v>
      </c>
      <c r="E28" s="14">
        <v>46</v>
      </c>
      <c r="F28" s="15">
        <f t="shared" si="0"/>
        <v>0.71739130434782605</v>
      </c>
      <c r="G28" s="13">
        <v>16</v>
      </c>
      <c r="H28" s="22">
        <v>2</v>
      </c>
      <c r="I28" s="16">
        <f t="shared" si="2"/>
        <v>8</v>
      </c>
      <c r="J28" s="13">
        <v>1</v>
      </c>
      <c r="K28" s="16">
        <v>3</v>
      </c>
      <c r="L28" s="14">
        <v>230.5</v>
      </c>
      <c r="M28" s="22">
        <v>51</v>
      </c>
      <c r="N28" s="17">
        <v>45352</v>
      </c>
      <c r="O28" s="23" t="s">
        <v>142</v>
      </c>
      <c r="P28" s="24"/>
    </row>
    <row r="29" spans="1:16" s="25" customFormat="1" ht="25.5" customHeight="1">
      <c r="A29" s="12">
        <v>27</v>
      </c>
      <c r="B29" s="15" t="s">
        <v>18</v>
      </c>
      <c r="C29" s="20" t="s">
        <v>180</v>
      </c>
      <c r="D29" s="14">
        <v>25</v>
      </c>
      <c r="E29" s="14" t="s">
        <v>18</v>
      </c>
      <c r="F29" s="15" t="s">
        <v>18</v>
      </c>
      <c r="G29" s="13">
        <v>77</v>
      </c>
      <c r="H29" s="22">
        <v>1</v>
      </c>
      <c r="I29" s="16">
        <f t="shared" si="2"/>
        <v>77</v>
      </c>
      <c r="J29" s="13">
        <v>1</v>
      </c>
      <c r="K29" s="16" t="s">
        <v>18</v>
      </c>
      <c r="L29" s="14">
        <v>6395.8</v>
      </c>
      <c r="M29" s="22">
        <v>1608</v>
      </c>
      <c r="N29" s="74">
        <v>44967</v>
      </c>
      <c r="O29" s="23" t="s">
        <v>46</v>
      </c>
      <c r="P29" s="18"/>
    </row>
    <row r="30" spans="1:16" s="25" customFormat="1" ht="25.5" customHeight="1">
      <c r="A30" s="12">
        <v>28</v>
      </c>
      <c r="B30" s="15" t="s">
        <v>18</v>
      </c>
      <c r="C30" s="20" t="s">
        <v>179</v>
      </c>
      <c r="D30" s="14">
        <v>25</v>
      </c>
      <c r="E30" s="14" t="s">
        <v>18</v>
      </c>
      <c r="F30" s="16" t="s">
        <v>18</v>
      </c>
      <c r="G30" s="13">
        <v>5</v>
      </c>
      <c r="H30" s="22">
        <v>1</v>
      </c>
      <c r="I30" s="16">
        <f t="shared" si="2"/>
        <v>5</v>
      </c>
      <c r="J30" s="13">
        <v>1</v>
      </c>
      <c r="K30" s="16" t="s">
        <v>18</v>
      </c>
      <c r="L30" s="14">
        <v>2946.02</v>
      </c>
      <c r="M30" s="22">
        <v>651</v>
      </c>
      <c r="N30" s="17">
        <v>45289</v>
      </c>
      <c r="O30" s="23" t="s">
        <v>142</v>
      </c>
      <c r="P30" s="18"/>
    </row>
    <row r="31" spans="1:16" s="27" customFormat="1" ht="25.5" customHeight="1">
      <c r="B31" s="28"/>
      <c r="C31" s="29" t="s">
        <v>190</v>
      </c>
      <c r="D31" s="30">
        <f>SUBTOTAL(109,Table13245678910111213141517161819202122232426252728302931323334363537383456789101112[Pajamos 
(GBO)])</f>
        <v>258893.63</v>
      </c>
      <c r="E31" s="30">
        <f>SUBTOTAL(109,Table132456789101112131415171618192021222324262527283029313233343635373834567891011[Pajamos 
(GBO)])</f>
        <v>425347.02999999997</v>
      </c>
      <c r="F31" s="31">
        <f>(D31-E31)/E31</f>
        <v>-0.39133551725987126</v>
      </c>
      <c r="G31" s="32">
        <f>SUBTOTAL(109,Table13245678910111213141517161819202122232426252728302931323334363537383456789101112[Žiūrovų sk. 
(ADM)])</f>
        <v>38012</v>
      </c>
      <c r="H31" s="33"/>
      <c r="I31" s="33"/>
      <c r="J31" s="28"/>
      <c r="K31" s="28"/>
      <c r="L31" s="60"/>
      <c r="M31" s="63"/>
      <c r="N31" s="34"/>
      <c r="O31" s="35" t="s">
        <v>52</v>
      </c>
      <c r="P31" s="36"/>
    </row>
    <row r="32" spans="1:16" ht="25.5" hidden="1" customHeight="1">
      <c r="F32" s="39"/>
      <c r="L32" s="61"/>
    </row>
    <row r="33" spans="1:16383" ht="25.5" hidden="1" customHeight="1">
      <c r="F33" s="39"/>
      <c r="L33" s="61"/>
    </row>
    <row r="34" spans="1:16383" ht="25.5" hidden="1" customHeight="1">
      <c r="F34" s="39"/>
      <c r="L34" s="61"/>
    </row>
    <row r="35" spans="1:16383" ht="25.5" hidden="1" customHeight="1">
      <c r="F35" s="39"/>
      <c r="L35" s="61"/>
    </row>
    <row r="36" spans="1:16383" ht="25.5" hidden="1" customHeight="1">
      <c r="F36" s="39"/>
      <c r="L36" s="61"/>
    </row>
    <row r="37" spans="1:16383" ht="25.5" hidden="1" customHeight="1">
      <c r="F37" s="39"/>
      <c r="L37" s="61"/>
    </row>
    <row r="38" spans="1:16383" ht="25.5" hidden="1" customHeight="1">
      <c r="F38" s="39"/>
      <c r="L38" s="61"/>
    </row>
    <row r="39" spans="1:16383" ht="25.5" hidden="1" customHeight="1">
      <c r="F39" s="39"/>
      <c r="L39" s="61"/>
    </row>
    <row r="40" spans="1:16383" ht="25.5" hidden="1" customHeight="1">
      <c r="F40" s="39"/>
      <c r="L40" s="61"/>
    </row>
    <row r="41" spans="1:16383" ht="25.5" hidden="1" customHeight="1">
      <c r="D41" s="52"/>
      <c r="F41" s="39"/>
      <c r="L41" s="61"/>
    </row>
    <row r="42" spans="1:16383" ht="25.5" hidden="1" customHeight="1">
      <c r="F42" s="39"/>
      <c r="L42" s="61"/>
    </row>
    <row r="43" spans="1:16383" ht="25.5" hidden="1" customHeight="1">
      <c r="F43" s="39"/>
      <c r="L43" s="61"/>
    </row>
    <row r="44" spans="1:16383" ht="25.5" hidden="1" customHeight="1">
      <c r="F44" s="39"/>
    </row>
    <row r="45" spans="1:16383" s="40" customFormat="1" ht="25.5" hidden="1" customHeight="1">
      <c r="A45" s="26"/>
      <c r="B45" s="37"/>
      <c r="C45" s="26"/>
      <c r="D45" s="38"/>
      <c r="E45" s="38"/>
      <c r="F45" s="39"/>
      <c r="J45" s="37"/>
      <c r="K45" s="37"/>
      <c r="L45" s="62"/>
      <c r="M45" s="64"/>
      <c r="N45" s="42"/>
      <c r="O45" s="43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</row>
    <row r="46" spans="1:16383" s="40" customFormat="1" ht="25.5" hidden="1" customHeight="1">
      <c r="A46" s="26"/>
      <c r="B46" s="37"/>
      <c r="C46" s="26"/>
      <c r="D46" s="38"/>
      <c r="E46" s="38"/>
      <c r="F46" s="39"/>
      <c r="J46" s="37"/>
      <c r="K46" s="37"/>
      <c r="L46" s="62"/>
      <c r="M46" s="64"/>
      <c r="N46" s="42"/>
      <c r="O46" s="43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</row>
    <row r="47" spans="1:16383" s="40" customFormat="1" ht="25.5" hidden="1" customHeight="1">
      <c r="A47" s="26"/>
      <c r="B47" s="37"/>
      <c r="C47" s="26"/>
      <c r="D47" s="38"/>
      <c r="E47" s="38"/>
      <c r="F47" s="39"/>
      <c r="J47" s="37"/>
      <c r="K47" s="37"/>
      <c r="L47" s="62"/>
      <c r="M47" s="64"/>
      <c r="N47" s="42"/>
      <c r="O47" s="43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B47" s="26"/>
      <c r="XDC47" s="26"/>
      <c r="XDD47" s="26"/>
      <c r="XDE47" s="26"/>
      <c r="XDF47" s="26"/>
      <c r="XDG47" s="26"/>
      <c r="XDH47" s="26"/>
      <c r="XDI47" s="26"/>
      <c r="XDJ47" s="26"/>
      <c r="XDK47" s="26"/>
      <c r="XDL47" s="26"/>
      <c r="XDM47" s="26"/>
      <c r="XDN47" s="26"/>
      <c r="XDO47" s="26"/>
      <c r="XDP47" s="26"/>
      <c r="XDQ47" s="26"/>
      <c r="XDR47" s="26"/>
      <c r="XDS47" s="26"/>
      <c r="XDT47" s="26"/>
      <c r="XDU47" s="26"/>
      <c r="XDV47" s="26"/>
      <c r="XDW47" s="26"/>
      <c r="XDX47" s="26"/>
      <c r="XDY47" s="26"/>
      <c r="XDZ47" s="26"/>
      <c r="XEA47" s="26"/>
      <c r="XEB47" s="26"/>
      <c r="XEC47" s="26"/>
      <c r="XED47" s="26"/>
      <c r="XEE47" s="26"/>
      <c r="XEF47" s="26"/>
      <c r="XEG47" s="26"/>
      <c r="XEH47" s="26"/>
      <c r="XEI47" s="26"/>
      <c r="XEJ47" s="26"/>
      <c r="XEK47" s="26"/>
      <c r="XEL47" s="26"/>
      <c r="XEM47" s="26"/>
      <c r="XEN47" s="26"/>
      <c r="XEO47" s="26"/>
      <c r="XEP47" s="26"/>
      <c r="XEQ47" s="26"/>
      <c r="XER47" s="26"/>
      <c r="XES47" s="26"/>
      <c r="XET47" s="26"/>
      <c r="XEU47" s="26"/>
      <c r="XEV47" s="26"/>
      <c r="XEW47" s="26"/>
      <c r="XEX47" s="26"/>
      <c r="XEY47" s="26"/>
      <c r="XEZ47" s="26"/>
      <c r="XFA47" s="26"/>
      <c r="XFB47" s="26"/>
      <c r="XFC47" s="26"/>
    </row>
    <row r="48" spans="1:16383" ht="25.5" hidden="1" customHeight="1">
      <c r="F48" s="26"/>
      <c r="H48" s="26"/>
      <c r="I48" s="26"/>
      <c r="K48" s="26"/>
      <c r="O48" s="26"/>
    </row>
    <row r="49" spans="6:15" ht="25.5" hidden="1" customHeight="1">
      <c r="F49" s="26"/>
      <c r="H49" s="26"/>
      <c r="I49" s="26"/>
      <c r="K49" s="26"/>
      <c r="O49" s="26"/>
    </row>
    <row r="50" spans="6:15" ht="25.5" hidden="1" customHeight="1">
      <c r="F50" s="26"/>
      <c r="H50" s="26"/>
      <c r="I50" s="26"/>
      <c r="K50" s="26"/>
      <c r="O50" s="26"/>
    </row>
    <row r="51" spans="6:15" ht="25.5" hidden="1" customHeight="1">
      <c r="F51" s="26"/>
      <c r="H51" s="26"/>
      <c r="I51" s="26"/>
      <c r="K51" s="26"/>
      <c r="O51" s="26"/>
    </row>
    <row r="52" spans="6:15" ht="25.5" hidden="1" customHeight="1">
      <c r="F52" s="26"/>
      <c r="H52" s="26"/>
      <c r="I52" s="26"/>
      <c r="K52" s="26"/>
      <c r="O52" s="26"/>
    </row>
    <row r="53" spans="6:15" ht="25.5" hidden="1" customHeight="1">
      <c r="F53" s="26"/>
      <c r="H53" s="26"/>
      <c r="I53" s="26"/>
      <c r="K53" s="26"/>
      <c r="O53" s="26"/>
    </row>
    <row r="54" spans="6:15" ht="25.5" hidden="1" customHeight="1">
      <c r="F54" s="26"/>
      <c r="H54" s="26"/>
      <c r="I54" s="26"/>
      <c r="K54" s="26"/>
      <c r="O54" s="26"/>
    </row>
    <row r="55" spans="6:15" ht="25.5" hidden="1" customHeight="1">
      <c r="F55" s="26"/>
      <c r="H55" s="26"/>
      <c r="I55" s="26"/>
      <c r="K55" s="26"/>
      <c r="O55" s="26"/>
    </row>
    <row r="56" spans="6:15" ht="25.5" hidden="1" customHeight="1">
      <c r="F56" s="26"/>
      <c r="H56" s="26"/>
      <c r="I56" s="26"/>
      <c r="K56" s="26"/>
      <c r="O56" s="26"/>
    </row>
    <row r="57" spans="6:15" ht="25.5" hidden="1" customHeight="1">
      <c r="F57" s="26"/>
      <c r="H57" s="26"/>
      <c r="I57" s="26"/>
      <c r="K57" s="26"/>
      <c r="O57" s="26"/>
    </row>
    <row r="58" spans="6:15" ht="25.5" hidden="1" customHeight="1">
      <c r="F58" s="26"/>
      <c r="H58" s="26"/>
      <c r="I58" s="26"/>
      <c r="K58" s="26"/>
      <c r="O58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A175A-DF09-4DF2-B6C8-894536117C37}">
  <dimension ref="A1:XFC65"/>
  <sheetViews>
    <sheetView topLeftCell="A6" zoomScale="60" zoomScaleNormal="60" workbookViewId="0">
      <selection activeCell="C23" sqref="C23:O23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1" t="s">
        <v>166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22" t="s">
        <v>16</v>
      </c>
      <c r="C3" s="20" t="s">
        <v>173</v>
      </c>
      <c r="D3" s="14">
        <v>163593.67000000001</v>
      </c>
      <c r="E3" s="14" t="s">
        <v>18</v>
      </c>
      <c r="F3" s="15" t="s">
        <v>18</v>
      </c>
      <c r="G3" s="22">
        <v>27832</v>
      </c>
      <c r="H3" s="22">
        <v>256</v>
      </c>
      <c r="I3" s="16">
        <f>G3/H3</f>
        <v>108.71875</v>
      </c>
      <c r="J3" s="13">
        <v>32</v>
      </c>
      <c r="K3" s="16">
        <v>1</v>
      </c>
      <c r="L3" s="14">
        <v>169881.95</v>
      </c>
      <c r="M3" s="22">
        <v>29041</v>
      </c>
      <c r="N3" s="17">
        <v>45359</v>
      </c>
      <c r="O3" s="23" t="s">
        <v>21</v>
      </c>
      <c r="P3" s="24"/>
      <c r="R3" s="12"/>
    </row>
    <row r="4" spans="1:18" s="19" customFormat="1" ht="24.95" customHeight="1">
      <c r="A4" s="12">
        <v>2</v>
      </c>
      <c r="B4" s="22">
        <v>1</v>
      </c>
      <c r="C4" s="20" t="s">
        <v>155</v>
      </c>
      <c r="D4" s="14">
        <v>138326.67000000001</v>
      </c>
      <c r="E4" s="14">
        <v>198624.61</v>
      </c>
      <c r="F4" s="15">
        <f>(D4-E4)/E4</f>
        <v>-0.30357738650814708</v>
      </c>
      <c r="G4" s="22">
        <v>16555</v>
      </c>
      <c r="H4" s="22">
        <v>184</v>
      </c>
      <c r="I4" s="16">
        <f>G4/H4</f>
        <v>89.972826086956516</v>
      </c>
      <c r="J4" s="13">
        <v>17</v>
      </c>
      <c r="K4" s="16">
        <v>2</v>
      </c>
      <c r="L4" s="14">
        <v>432776.74</v>
      </c>
      <c r="M4" s="22">
        <v>53899</v>
      </c>
      <c r="N4" s="17">
        <v>45352</v>
      </c>
      <c r="O4" s="23" t="s">
        <v>23</v>
      </c>
      <c r="P4" s="24"/>
      <c r="R4" s="12"/>
    </row>
    <row r="5" spans="1:18" s="19" customFormat="1" ht="24.95" customHeight="1">
      <c r="A5" s="12">
        <v>3</v>
      </c>
      <c r="B5" s="12">
        <v>2</v>
      </c>
      <c r="C5" s="20" t="s">
        <v>129</v>
      </c>
      <c r="D5" s="14">
        <v>19698.8</v>
      </c>
      <c r="E5" s="14">
        <v>56912.37</v>
      </c>
      <c r="F5" s="15">
        <f>(D5-E5)/E5</f>
        <v>-0.65387489573883506</v>
      </c>
      <c r="G5" s="22">
        <v>2735</v>
      </c>
      <c r="H5" s="15" t="s">
        <v>18</v>
      </c>
      <c r="I5" s="15" t="s">
        <v>18</v>
      </c>
      <c r="J5" s="13">
        <v>12</v>
      </c>
      <c r="K5" s="16">
        <v>4</v>
      </c>
      <c r="L5" s="14">
        <v>664946.24</v>
      </c>
      <c r="M5" s="22">
        <v>89581</v>
      </c>
      <c r="N5" s="17">
        <v>45338</v>
      </c>
      <c r="O5" s="23" t="s">
        <v>130</v>
      </c>
      <c r="P5" s="24"/>
      <c r="R5" s="12"/>
    </row>
    <row r="6" spans="1:18" s="25" customFormat="1" ht="24.95" customHeight="1">
      <c r="A6" s="12">
        <v>4</v>
      </c>
      <c r="B6" s="22" t="s">
        <v>16</v>
      </c>
      <c r="C6" s="20" t="s">
        <v>168</v>
      </c>
      <c r="D6" s="14">
        <v>18981.900000000001</v>
      </c>
      <c r="E6" s="14" t="s">
        <v>18</v>
      </c>
      <c r="F6" s="15" t="s">
        <v>18</v>
      </c>
      <c r="G6" s="22">
        <v>2648</v>
      </c>
      <c r="H6" s="22">
        <v>59</v>
      </c>
      <c r="I6" s="16">
        <f>G6/H6</f>
        <v>44.881355932203391</v>
      </c>
      <c r="J6" s="13">
        <v>12</v>
      </c>
      <c r="K6" s="16">
        <v>1</v>
      </c>
      <c r="L6" s="14">
        <v>20368.3</v>
      </c>
      <c r="M6" s="22">
        <v>2848</v>
      </c>
      <c r="N6" s="17">
        <v>45359</v>
      </c>
      <c r="O6" s="23" t="s">
        <v>88</v>
      </c>
      <c r="P6" s="24"/>
    </row>
    <row r="7" spans="1:18" s="25" customFormat="1" ht="24.75" customHeight="1">
      <c r="A7" s="12">
        <v>5</v>
      </c>
      <c r="B7" s="12">
        <v>5</v>
      </c>
      <c r="C7" s="20" t="s">
        <v>84</v>
      </c>
      <c r="D7" s="14">
        <v>16614.72</v>
      </c>
      <c r="E7" s="14">
        <v>15822.04</v>
      </c>
      <c r="F7" s="15">
        <f>(D7-E7)/E7</f>
        <v>5.0099734294692735E-2</v>
      </c>
      <c r="G7" s="22">
        <v>2622</v>
      </c>
      <c r="H7" s="15" t="s">
        <v>18</v>
      </c>
      <c r="I7" s="15" t="s">
        <v>18</v>
      </c>
      <c r="J7" s="13">
        <v>6</v>
      </c>
      <c r="K7" s="16">
        <v>8</v>
      </c>
      <c r="L7" s="14">
        <v>1265619.49</v>
      </c>
      <c r="M7" s="22">
        <v>185477</v>
      </c>
      <c r="N7" s="17">
        <v>45310</v>
      </c>
      <c r="O7" s="23" t="s">
        <v>85</v>
      </c>
      <c r="P7" s="24"/>
    </row>
    <row r="8" spans="1:18" s="25" customFormat="1" ht="24.95" customHeight="1">
      <c r="A8" s="12">
        <v>6</v>
      </c>
      <c r="B8" s="12">
        <v>10</v>
      </c>
      <c r="C8" s="20" t="s">
        <v>17</v>
      </c>
      <c r="D8" s="14">
        <v>10210</v>
      </c>
      <c r="E8" s="14">
        <v>7643</v>
      </c>
      <c r="F8" s="15">
        <f>(D8-E8)/E8</f>
        <v>0.33586288106764361</v>
      </c>
      <c r="G8" s="22">
        <v>1338</v>
      </c>
      <c r="H8" s="15" t="s">
        <v>18</v>
      </c>
      <c r="I8" s="15" t="s">
        <v>18</v>
      </c>
      <c r="J8" s="15" t="s">
        <v>18</v>
      </c>
      <c r="K8" s="13">
        <v>11</v>
      </c>
      <c r="L8" s="14">
        <v>1749256</v>
      </c>
      <c r="M8" s="22">
        <v>244010</v>
      </c>
      <c r="N8" s="17">
        <v>45289</v>
      </c>
      <c r="O8" s="23" t="s">
        <v>19</v>
      </c>
      <c r="P8" s="24"/>
    </row>
    <row r="9" spans="1:18" s="25" customFormat="1" ht="24.95" customHeight="1">
      <c r="A9" s="12">
        <v>7</v>
      </c>
      <c r="B9" s="22" t="s">
        <v>16</v>
      </c>
      <c r="C9" s="51" t="s">
        <v>169</v>
      </c>
      <c r="D9" s="52">
        <v>8715.52</v>
      </c>
      <c r="E9" s="52" t="s">
        <v>18</v>
      </c>
      <c r="F9" s="53" t="s">
        <v>18</v>
      </c>
      <c r="G9" s="54">
        <v>1282</v>
      </c>
      <c r="H9" s="48">
        <v>52</v>
      </c>
      <c r="I9" s="16">
        <f>G9/H9</f>
        <v>24.653846153846153</v>
      </c>
      <c r="J9" s="48">
        <v>15</v>
      </c>
      <c r="K9" s="48">
        <v>1</v>
      </c>
      <c r="L9" s="52">
        <v>13707.06</v>
      </c>
      <c r="M9" s="54">
        <v>1914</v>
      </c>
      <c r="N9" s="17">
        <v>45359</v>
      </c>
      <c r="O9" s="49" t="s">
        <v>56</v>
      </c>
      <c r="P9" s="18"/>
    </row>
    <row r="10" spans="1:18" s="25" customFormat="1" ht="24.95" customHeight="1">
      <c r="A10" s="12">
        <v>8</v>
      </c>
      <c r="B10" s="12">
        <v>6</v>
      </c>
      <c r="C10" s="20" t="s">
        <v>143</v>
      </c>
      <c r="D10" s="14">
        <v>8660.3799999999992</v>
      </c>
      <c r="E10" s="14">
        <v>15349.18</v>
      </c>
      <c r="F10" s="15">
        <f>(D10-E10)/E10</f>
        <v>-0.43577572222099165</v>
      </c>
      <c r="G10" s="22">
        <v>1549</v>
      </c>
      <c r="H10" s="22">
        <v>62</v>
      </c>
      <c r="I10" s="16">
        <f>G10/H10</f>
        <v>24.983870967741936</v>
      </c>
      <c r="J10" s="13">
        <v>14</v>
      </c>
      <c r="K10" s="16">
        <v>3</v>
      </c>
      <c r="L10" s="14">
        <v>64523.27</v>
      </c>
      <c r="M10" s="22">
        <v>12522</v>
      </c>
      <c r="N10" s="17">
        <v>45345</v>
      </c>
      <c r="O10" s="23" t="s">
        <v>31</v>
      </c>
      <c r="P10" s="24"/>
    </row>
    <row r="11" spans="1:18" s="25" customFormat="1" ht="24.95" customHeight="1">
      <c r="A11" s="12">
        <v>9</v>
      </c>
      <c r="B11" s="12">
        <v>8</v>
      </c>
      <c r="C11" s="20" t="s">
        <v>90</v>
      </c>
      <c r="D11" s="14">
        <v>8575.0400000000009</v>
      </c>
      <c r="E11" s="14">
        <v>9524.08</v>
      </c>
      <c r="F11" s="15">
        <f>(D11-E11)/E11</f>
        <v>-9.9646370043090682E-2</v>
      </c>
      <c r="G11" s="22">
        <v>1157</v>
      </c>
      <c r="H11" s="22">
        <v>31</v>
      </c>
      <c r="I11" s="16">
        <f>G11/H11</f>
        <v>37.322580645161288</v>
      </c>
      <c r="J11" s="13">
        <v>10</v>
      </c>
      <c r="K11" s="16">
        <v>8</v>
      </c>
      <c r="L11" s="14">
        <v>342766.26</v>
      </c>
      <c r="M11" s="22">
        <v>49099</v>
      </c>
      <c r="N11" s="17">
        <v>45310</v>
      </c>
      <c r="O11" s="23" t="s">
        <v>33</v>
      </c>
      <c r="P11" s="24"/>
    </row>
    <row r="12" spans="1:18" s="25" customFormat="1" ht="24.95" customHeight="1">
      <c r="A12" s="12">
        <v>10</v>
      </c>
      <c r="B12" s="22" t="s">
        <v>16</v>
      </c>
      <c r="C12" s="20" t="s">
        <v>177</v>
      </c>
      <c r="D12" s="14">
        <v>8029.34</v>
      </c>
      <c r="E12" s="14" t="s">
        <v>18</v>
      </c>
      <c r="F12" s="15" t="s">
        <v>18</v>
      </c>
      <c r="G12" s="22">
        <v>1230</v>
      </c>
      <c r="H12" s="22">
        <v>41</v>
      </c>
      <c r="I12" s="16">
        <f>G12/H12</f>
        <v>30</v>
      </c>
      <c r="J12" s="13">
        <v>15</v>
      </c>
      <c r="K12" s="16">
        <v>1</v>
      </c>
      <c r="L12" s="14">
        <v>8029.34</v>
      </c>
      <c r="M12" s="22">
        <v>1230</v>
      </c>
      <c r="N12" s="17">
        <v>45359</v>
      </c>
      <c r="O12" s="23" t="s">
        <v>29</v>
      </c>
      <c r="P12" s="24"/>
    </row>
    <row r="13" spans="1:18" s="25" customFormat="1" ht="24.95" customHeight="1">
      <c r="A13" s="12">
        <v>11</v>
      </c>
      <c r="B13" s="22">
        <v>13</v>
      </c>
      <c r="C13" s="20" t="s">
        <v>159</v>
      </c>
      <c r="D13" s="14">
        <v>3170.1</v>
      </c>
      <c r="E13" s="14">
        <v>5615.53</v>
      </c>
      <c r="F13" s="15">
        <f>(D13-E13)/E13</f>
        <v>-0.43547625958725178</v>
      </c>
      <c r="G13" s="22">
        <v>536</v>
      </c>
      <c r="H13" s="22">
        <v>17</v>
      </c>
      <c r="I13" s="16">
        <f>G13/H13</f>
        <v>31.529411764705884</v>
      </c>
      <c r="J13" s="13">
        <v>10</v>
      </c>
      <c r="K13" s="16">
        <v>2</v>
      </c>
      <c r="L13" s="14">
        <v>13428.63</v>
      </c>
      <c r="M13" s="22">
        <v>2348</v>
      </c>
      <c r="N13" s="17">
        <v>45352</v>
      </c>
      <c r="O13" s="23" t="s">
        <v>48</v>
      </c>
      <c r="P13" s="24"/>
    </row>
    <row r="14" spans="1:18" s="25" customFormat="1" ht="24.95" customHeight="1">
      <c r="A14" s="12">
        <v>12</v>
      </c>
      <c r="B14" s="12">
        <v>14</v>
      </c>
      <c r="C14" s="20" t="s">
        <v>151</v>
      </c>
      <c r="D14" s="14">
        <v>2674</v>
      </c>
      <c r="E14" s="14">
        <v>5509</v>
      </c>
      <c r="F14" s="15">
        <f>(D14-E14)/E14</f>
        <v>-0.51461245235069886</v>
      </c>
      <c r="G14" s="22">
        <v>366</v>
      </c>
      <c r="H14" s="15" t="s">
        <v>18</v>
      </c>
      <c r="I14" s="15" t="s">
        <v>18</v>
      </c>
      <c r="J14" s="13">
        <v>5</v>
      </c>
      <c r="K14" s="13">
        <v>3</v>
      </c>
      <c r="L14" s="14">
        <v>41721</v>
      </c>
      <c r="M14" s="22">
        <v>6563</v>
      </c>
      <c r="N14" s="17">
        <v>45345</v>
      </c>
      <c r="O14" s="23" t="s">
        <v>152</v>
      </c>
      <c r="P14" s="24"/>
    </row>
    <row r="15" spans="1:18" s="25" customFormat="1" ht="24.95" customHeight="1">
      <c r="A15" s="12">
        <v>13</v>
      </c>
      <c r="B15" s="12">
        <v>9</v>
      </c>
      <c r="C15" s="20" t="s">
        <v>107</v>
      </c>
      <c r="D15" s="14">
        <v>2634.84</v>
      </c>
      <c r="E15" s="14">
        <v>7951.8</v>
      </c>
      <c r="F15" s="15">
        <f>(D15-E15)/E15</f>
        <v>-0.66864860786237079</v>
      </c>
      <c r="G15" s="22">
        <v>485</v>
      </c>
      <c r="H15" s="22">
        <v>21</v>
      </c>
      <c r="I15" s="16">
        <f t="shared" ref="I15:I33" si="0">G15/H15</f>
        <v>23.095238095238095</v>
      </c>
      <c r="J15" s="13">
        <v>6</v>
      </c>
      <c r="K15" s="16">
        <v>5</v>
      </c>
      <c r="L15" s="14">
        <v>132154.59</v>
      </c>
      <c r="M15" s="22">
        <v>25150</v>
      </c>
      <c r="N15" s="17">
        <v>45331</v>
      </c>
      <c r="O15" s="23" t="s">
        <v>31</v>
      </c>
      <c r="P15" s="24"/>
    </row>
    <row r="16" spans="1:18" s="25" customFormat="1" ht="24.95" customHeight="1">
      <c r="A16" s="12">
        <v>14</v>
      </c>
      <c r="B16" s="12">
        <v>12</v>
      </c>
      <c r="C16" s="20" t="s">
        <v>20</v>
      </c>
      <c r="D16" s="14">
        <v>2057.11</v>
      </c>
      <c r="E16" s="14">
        <v>5838.44</v>
      </c>
      <c r="F16" s="15">
        <f>(D16-E16)/E16</f>
        <v>-0.64766101903933238</v>
      </c>
      <c r="G16" s="22">
        <v>369</v>
      </c>
      <c r="H16" s="22">
        <v>16</v>
      </c>
      <c r="I16" s="16">
        <f t="shared" si="0"/>
        <v>23.0625</v>
      </c>
      <c r="J16" s="13">
        <v>6</v>
      </c>
      <c r="K16" s="16">
        <v>12</v>
      </c>
      <c r="L16" s="14">
        <v>529376.48</v>
      </c>
      <c r="M16" s="22">
        <v>97289</v>
      </c>
      <c r="N16" s="17">
        <v>45282</v>
      </c>
      <c r="O16" s="23" t="s">
        <v>21</v>
      </c>
      <c r="P16" s="24"/>
    </row>
    <row r="17" spans="1:16" s="25" customFormat="1" ht="24.95" customHeight="1">
      <c r="A17" s="12">
        <v>15</v>
      </c>
      <c r="B17" s="22" t="s">
        <v>16</v>
      </c>
      <c r="C17" s="20" t="s">
        <v>167</v>
      </c>
      <c r="D17" s="14">
        <v>1976.8999999999999</v>
      </c>
      <c r="E17" s="15" t="s">
        <v>18</v>
      </c>
      <c r="F17" s="15" t="s">
        <v>18</v>
      </c>
      <c r="G17" s="22">
        <v>269</v>
      </c>
      <c r="H17" s="22">
        <v>12</v>
      </c>
      <c r="I17" s="16">
        <f t="shared" si="0"/>
        <v>22.416666666666668</v>
      </c>
      <c r="J17" s="13">
        <v>5</v>
      </c>
      <c r="K17" s="16">
        <v>1</v>
      </c>
      <c r="L17" s="14">
        <v>1976.8999999999999</v>
      </c>
      <c r="M17" s="22">
        <v>269</v>
      </c>
      <c r="N17" s="17">
        <v>45359</v>
      </c>
      <c r="O17" s="23" t="s">
        <v>83</v>
      </c>
      <c r="P17" s="24"/>
    </row>
    <row r="18" spans="1:16" s="25" customFormat="1" ht="24.95" customHeight="1">
      <c r="A18" s="12">
        <v>16</v>
      </c>
      <c r="B18" s="12">
        <v>22</v>
      </c>
      <c r="C18" s="20" t="s">
        <v>141</v>
      </c>
      <c r="D18" s="14">
        <v>1368.1</v>
      </c>
      <c r="E18" s="14">
        <v>1380.3</v>
      </c>
      <c r="F18" s="15">
        <f>(D18-E18)/E18</f>
        <v>-8.8386582626965478E-3</v>
      </c>
      <c r="G18" s="22">
        <v>196</v>
      </c>
      <c r="H18" s="22">
        <v>6</v>
      </c>
      <c r="I18" s="16">
        <f t="shared" si="0"/>
        <v>32.666666666666664</v>
      </c>
      <c r="J18" s="13">
        <v>4</v>
      </c>
      <c r="K18" s="16">
        <v>3</v>
      </c>
      <c r="L18" s="14">
        <v>5159.3999999999996</v>
      </c>
      <c r="M18" s="22">
        <v>815</v>
      </c>
      <c r="N18" s="17">
        <v>45345</v>
      </c>
      <c r="O18" s="23" t="s">
        <v>142</v>
      </c>
      <c r="P18" s="24"/>
    </row>
    <row r="19" spans="1:16" s="25" customFormat="1" ht="24.95" customHeight="1">
      <c r="A19" s="12">
        <v>17</v>
      </c>
      <c r="B19" s="12">
        <v>11</v>
      </c>
      <c r="C19" s="20" t="s">
        <v>132</v>
      </c>
      <c r="D19" s="14">
        <v>1326.79</v>
      </c>
      <c r="E19" s="14">
        <v>6830.63</v>
      </c>
      <c r="F19" s="15">
        <f>(D19-E19)/E19</f>
        <v>-0.80575876602890217</v>
      </c>
      <c r="G19" s="22">
        <v>128</v>
      </c>
      <c r="H19" s="22">
        <v>17</v>
      </c>
      <c r="I19" s="16">
        <f t="shared" si="0"/>
        <v>7.5294117647058822</v>
      </c>
      <c r="J19" s="13">
        <v>8</v>
      </c>
      <c r="K19" s="16">
        <v>4</v>
      </c>
      <c r="L19" s="14">
        <v>67815.319999999992</v>
      </c>
      <c r="M19" s="22">
        <v>13214</v>
      </c>
      <c r="N19" s="17">
        <v>45338</v>
      </c>
      <c r="O19" s="23" t="s">
        <v>29</v>
      </c>
      <c r="P19" s="24"/>
    </row>
    <row r="20" spans="1:16" s="25" customFormat="1" ht="24.95" customHeight="1">
      <c r="A20" s="12">
        <v>18</v>
      </c>
      <c r="B20" s="12">
        <v>19</v>
      </c>
      <c r="C20" s="20" t="s">
        <v>133</v>
      </c>
      <c r="D20" s="14">
        <v>1259.5999999999999</v>
      </c>
      <c r="E20" s="14">
        <v>2423.2399999999998</v>
      </c>
      <c r="F20" s="15">
        <f>(D20-E20)/E20</f>
        <v>-0.48020006272593718</v>
      </c>
      <c r="G20" s="22">
        <v>239</v>
      </c>
      <c r="H20" s="22">
        <v>8</v>
      </c>
      <c r="I20" s="16">
        <f t="shared" si="0"/>
        <v>29.875</v>
      </c>
      <c r="J20" s="13">
        <v>5</v>
      </c>
      <c r="K20" s="16">
        <v>3</v>
      </c>
      <c r="L20" s="14">
        <v>18289.89</v>
      </c>
      <c r="M20" s="22">
        <v>3270</v>
      </c>
      <c r="N20" s="17">
        <v>45345</v>
      </c>
      <c r="O20" s="23" t="s">
        <v>31</v>
      </c>
      <c r="P20" s="24"/>
    </row>
    <row r="21" spans="1:16" s="25" customFormat="1" ht="24.95" customHeight="1">
      <c r="A21" s="12">
        <v>19</v>
      </c>
      <c r="B21" s="12">
        <v>17</v>
      </c>
      <c r="C21" s="20" t="s">
        <v>131</v>
      </c>
      <c r="D21" s="14">
        <v>1095.5999999999999</v>
      </c>
      <c r="E21" s="14">
        <v>3111.23</v>
      </c>
      <c r="F21" s="15">
        <f>(D21-E21)/E21</f>
        <v>-0.64785631406228406</v>
      </c>
      <c r="G21" s="22">
        <v>170</v>
      </c>
      <c r="H21" s="22">
        <v>4</v>
      </c>
      <c r="I21" s="16">
        <f t="shared" si="0"/>
        <v>42.5</v>
      </c>
      <c r="J21" s="13">
        <v>3</v>
      </c>
      <c r="K21" s="16">
        <v>3</v>
      </c>
      <c r="L21" s="14">
        <v>22495.88</v>
      </c>
      <c r="M21" s="22">
        <v>3791</v>
      </c>
      <c r="N21" s="17">
        <v>45345</v>
      </c>
      <c r="O21" s="23" t="s">
        <v>38</v>
      </c>
      <c r="P21" s="24"/>
    </row>
    <row r="22" spans="1:16" s="25" customFormat="1" ht="24.95" customHeight="1">
      <c r="A22" s="12">
        <v>20</v>
      </c>
      <c r="B22" s="12">
        <v>23</v>
      </c>
      <c r="C22" s="20" t="s">
        <v>104</v>
      </c>
      <c r="D22" s="14">
        <v>886.4</v>
      </c>
      <c r="E22" s="14">
        <v>1022.82</v>
      </c>
      <c r="F22" s="15">
        <f>(D22-E22)/E22</f>
        <v>-0.13337635165522777</v>
      </c>
      <c r="G22" s="22">
        <v>118</v>
      </c>
      <c r="H22" s="22">
        <v>3</v>
      </c>
      <c r="I22" s="16">
        <f t="shared" si="0"/>
        <v>39.333333333333336</v>
      </c>
      <c r="J22" s="13">
        <v>1</v>
      </c>
      <c r="K22" s="16">
        <v>6</v>
      </c>
      <c r="L22" s="14">
        <v>35576.04</v>
      </c>
      <c r="M22" s="22">
        <v>5228</v>
      </c>
      <c r="N22" s="17">
        <v>45324</v>
      </c>
      <c r="O22" s="23" t="s">
        <v>29</v>
      </c>
      <c r="P22" s="24"/>
    </row>
    <row r="23" spans="1:16" s="25" customFormat="1" ht="24.95" customHeight="1">
      <c r="A23" s="12">
        <v>21</v>
      </c>
      <c r="B23" s="14" t="s">
        <v>18</v>
      </c>
      <c r="C23" s="20" t="s">
        <v>174</v>
      </c>
      <c r="D23" s="14">
        <v>784.81</v>
      </c>
      <c r="E23" s="14" t="s">
        <v>18</v>
      </c>
      <c r="F23" s="15" t="s">
        <v>18</v>
      </c>
      <c r="G23" s="22">
        <v>90</v>
      </c>
      <c r="H23" s="22">
        <v>4</v>
      </c>
      <c r="I23" s="16">
        <f t="shared" si="0"/>
        <v>22.5</v>
      </c>
      <c r="J23" s="13">
        <v>2</v>
      </c>
      <c r="K23" s="16" t="s">
        <v>18</v>
      </c>
      <c r="L23" s="14">
        <v>1098433.92</v>
      </c>
      <c r="M23" s="22">
        <v>154556</v>
      </c>
      <c r="N23" s="17">
        <v>45128</v>
      </c>
      <c r="O23" s="23" t="s">
        <v>21</v>
      </c>
      <c r="P23" s="24"/>
    </row>
    <row r="24" spans="1:16" s="25" customFormat="1" ht="24.95" customHeight="1">
      <c r="A24" s="12">
        <v>22</v>
      </c>
      <c r="B24" s="12">
        <v>18</v>
      </c>
      <c r="C24" s="20" t="s">
        <v>22</v>
      </c>
      <c r="D24" s="14">
        <v>720.65</v>
      </c>
      <c r="E24" s="14">
        <v>2797.25</v>
      </c>
      <c r="F24" s="15">
        <f>(D24-E24)/E24</f>
        <v>-0.74237197247296449</v>
      </c>
      <c r="G24" s="22">
        <v>127</v>
      </c>
      <c r="H24" s="22">
        <v>6</v>
      </c>
      <c r="I24" s="16">
        <f t="shared" si="0"/>
        <v>21.166666666666668</v>
      </c>
      <c r="J24" s="13">
        <v>2</v>
      </c>
      <c r="K24" s="16">
        <v>13</v>
      </c>
      <c r="L24" s="14">
        <v>609037.07999999996</v>
      </c>
      <c r="M24" s="22">
        <v>105333</v>
      </c>
      <c r="N24" s="17">
        <v>45275</v>
      </c>
      <c r="O24" s="23" t="s">
        <v>23</v>
      </c>
      <c r="P24" s="24"/>
    </row>
    <row r="25" spans="1:16" s="25" customFormat="1" ht="24.95" customHeight="1">
      <c r="A25" s="12">
        <v>23</v>
      </c>
      <c r="B25" s="12">
        <v>20</v>
      </c>
      <c r="C25" s="20" t="s">
        <v>32</v>
      </c>
      <c r="D25" s="14">
        <v>703.49</v>
      </c>
      <c r="E25" s="14">
        <v>2213.5</v>
      </c>
      <c r="F25" s="15">
        <f>(D25-E25)/E25</f>
        <v>-0.68218206460356901</v>
      </c>
      <c r="G25" s="22">
        <v>117</v>
      </c>
      <c r="H25" s="22">
        <v>3</v>
      </c>
      <c r="I25" s="16">
        <f t="shared" si="0"/>
        <v>39</v>
      </c>
      <c r="J25" s="13">
        <v>1</v>
      </c>
      <c r="K25" s="16">
        <v>16</v>
      </c>
      <c r="L25" s="14">
        <v>280193.42</v>
      </c>
      <c r="M25" s="22">
        <v>53501</v>
      </c>
      <c r="N25" s="17">
        <v>45254</v>
      </c>
      <c r="O25" s="23" t="s">
        <v>33</v>
      </c>
      <c r="P25" s="24"/>
    </row>
    <row r="26" spans="1:16" s="25" customFormat="1" ht="24.95" customHeight="1">
      <c r="A26" s="12">
        <v>24</v>
      </c>
      <c r="B26" s="14" t="s">
        <v>18</v>
      </c>
      <c r="C26" s="20" t="s">
        <v>175</v>
      </c>
      <c r="D26" s="14">
        <v>648.6</v>
      </c>
      <c r="E26" s="14" t="s">
        <v>18</v>
      </c>
      <c r="F26" s="15" t="s">
        <v>18</v>
      </c>
      <c r="G26" s="22">
        <v>77</v>
      </c>
      <c r="H26" s="22">
        <v>4</v>
      </c>
      <c r="I26" s="16">
        <f t="shared" si="0"/>
        <v>19.25</v>
      </c>
      <c r="J26" s="13">
        <v>2</v>
      </c>
      <c r="K26" s="16" t="s">
        <v>18</v>
      </c>
      <c r="L26" s="14">
        <v>238715.12</v>
      </c>
      <c r="M26" s="22">
        <v>33059</v>
      </c>
      <c r="N26" s="17">
        <v>45219</v>
      </c>
      <c r="O26" s="23" t="s">
        <v>135</v>
      </c>
      <c r="P26" s="24"/>
    </row>
    <row r="27" spans="1:16" s="25" customFormat="1" ht="24.95" customHeight="1">
      <c r="A27" s="12">
        <v>25</v>
      </c>
      <c r="B27" s="12">
        <v>24</v>
      </c>
      <c r="C27" s="20" t="s">
        <v>149</v>
      </c>
      <c r="D27" s="14">
        <v>550.79999999999995</v>
      </c>
      <c r="E27" s="14">
        <v>928.3</v>
      </c>
      <c r="F27" s="15">
        <f>(D27-E27)/E27</f>
        <v>-0.40665733060433051</v>
      </c>
      <c r="G27" s="22">
        <v>106</v>
      </c>
      <c r="H27" s="22">
        <v>6</v>
      </c>
      <c r="I27" s="16">
        <f t="shared" si="0"/>
        <v>17.666666666666668</v>
      </c>
      <c r="J27" s="13">
        <v>4</v>
      </c>
      <c r="K27" s="16">
        <v>3</v>
      </c>
      <c r="L27" s="14">
        <v>3194.2</v>
      </c>
      <c r="M27" s="22">
        <v>530</v>
      </c>
      <c r="N27" s="17">
        <v>45345</v>
      </c>
      <c r="O27" s="23" t="s">
        <v>150</v>
      </c>
      <c r="P27" s="24"/>
    </row>
    <row r="28" spans="1:16" s="25" customFormat="1" ht="24.95" customHeight="1">
      <c r="A28" s="12">
        <v>26</v>
      </c>
      <c r="B28" s="52" t="s">
        <v>18</v>
      </c>
      <c r="C28" s="20" t="s">
        <v>170</v>
      </c>
      <c r="D28" s="14">
        <v>317.72000000000003</v>
      </c>
      <c r="E28" s="52" t="s">
        <v>18</v>
      </c>
      <c r="F28" s="53" t="s">
        <v>18</v>
      </c>
      <c r="G28" s="22">
        <v>48</v>
      </c>
      <c r="H28" s="22">
        <v>5</v>
      </c>
      <c r="I28" s="16">
        <f t="shared" si="0"/>
        <v>9.6</v>
      </c>
      <c r="J28" s="13">
        <v>2</v>
      </c>
      <c r="K28" s="16" t="s">
        <v>18</v>
      </c>
      <c r="L28" s="14">
        <v>326729.77</v>
      </c>
      <c r="M28" s="22">
        <v>55195</v>
      </c>
      <c r="N28" s="17">
        <v>45079</v>
      </c>
      <c r="O28" s="49" t="s">
        <v>171</v>
      </c>
      <c r="P28" s="18"/>
    </row>
    <row r="29" spans="1:16" s="25" customFormat="1" ht="24.95" customHeight="1">
      <c r="A29" s="12">
        <v>27</v>
      </c>
      <c r="B29" s="12">
        <v>21</v>
      </c>
      <c r="C29" s="20" t="s">
        <v>134</v>
      </c>
      <c r="D29" s="14">
        <v>313.7</v>
      </c>
      <c r="E29" s="14">
        <v>1444.52</v>
      </c>
      <c r="F29" s="15">
        <f>(D29-E29)/E29</f>
        <v>-0.78283443635256</v>
      </c>
      <c r="G29" s="22">
        <v>48</v>
      </c>
      <c r="H29" s="22">
        <v>2</v>
      </c>
      <c r="I29" s="16">
        <f t="shared" si="0"/>
        <v>24</v>
      </c>
      <c r="J29" s="13">
        <v>1</v>
      </c>
      <c r="K29" s="16">
        <v>4</v>
      </c>
      <c r="L29" s="14">
        <v>64356.88</v>
      </c>
      <c r="M29" s="22">
        <v>9527</v>
      </c>
      <c r="N29" s="17">
        <v>45338</v>
      </c>
      <c r="O29" s="23" t="s">
        <v>135</v>
      </c>
      <c r="P29" s="24"/>
    </row>
    <row r="30" spans="1:16" s="25" customFormat="1" ht="24.95" customHeight="1">
      <c r="A30" s="12">
        <v>28</v>
      </c>
      <c r="B30" s="12">
        <v>27</v>
      </c>
      <c r="C30" s="20" t="s">
        <v>144</v>
      </c>
      <c r="D30" s="14">
        <v>306.5</v>
      </c>
      <c r="E30" s="14">
        <v>313</v>
      </c>
      <c r="F30" s="15">
        <f>(D30-E30)/E30</f>
        <v>-2.0766773162939296E-2</v>
      </c>
      <c r="G30" s="22">
        <v>60</v>
      </c>
      <c r="H30" s="22">
        <v>2</v>
      </c>
      <c r="I30" s="16">
        <f t="shared" si="0"/>
        <v>30</v>
      </c>
      <c r="J30" s="13">
        <v>2</v>
      </c>
      <c r="K30" s="16">
        <v>4</v>
      </c>
      <c r="L30" s="14">
        <v>3026</v>
      </c>
      <c r="M30" s="22">
        <v>503</v>
      </c>
      <c r="N30" s="17">
        <v>45338</v>
      </c>
      <c r="O30" s="23" t="s">
        <v>145</v>
      </c>
      <c r="P30" s="24"/>
    </row>
    <row r="31" spans="1:16" s="25" customFormat="1" ht="24.95" customHeight="1">
      <c r="A31" s="12">
        <v>29</v>
      </c>
      <c r="B31" s="22">
        <v>39</v>
      </c>
      <c r="C31" s="20" t="s">
        <v>117</v>
      </c>
      <c r="D31" s="14">
        <v>255</v>
      </c>
      <c r="E31" s="14">
        <v>15</v>
      </c>
      <c r="F31" s="15" t="s">
        <v>18</v>
      </c>
      <c r="G31" s="22">
        <v>45</v>
      </c>
      <c r="H31" s="22">
        <v>1</v>
      </c>
      <c r="I31" s="16">
        <f t="shared" si="0"/>
        <v>45</v>
      </c>
      <c r="J31" s="13">
        <v>1</v>
      </c>
      <c r="K31" s="16">
        <v>5</v>
      </c>
      <c r="L31" s="14">
        <v>867.5</v>
      </c>
      <c r="M31" s="22">
        <v>175</v>
      </c>
      <c r="N31" s="17">
        <v>45331</v>
      </c>
      <c r="O31" s="23" t="s">
        <v>46</v>
      </c>
      <c r="P31" s="24"/>
    </row>
    <row r="32" spans="1:16" s="25" customFormat="1" ht="24.95" customHeight="1">
      <c r="A32" s="12">
        <v>30</v>
      </c>
      <c r="B32" s="52" t="s">
        <v>18</v>
      </c>
      <c r="C32" s="20" t="s">
        <v>172</v>
      </c>
      <c r="D32" s="14">
        <v>250.25</v>
      </c>
      <c r="E32" s="14" t="s">
        <v>18</v>
      </c>
      <c r="F32" s="15" t="s">
        <v>18</v>
      </c>
      <c r="G32" s="22">
        <v>38</v>
      </c>
      <c r="H32" s="22">
        <v>3</v>
      </c>
      <c r="I32" s="16">
        <f t="shared" si="0"/>
        <v>12.666666666666666</v>
      </c>
      <c r="J32" s="13">
        <v>1</v>
      </c>
      <c r="K32" s="16" t="s">
        <v>18</v>
      </c>
      <c r="L32" s="14">
        <v>1161453.24</v>
      </c>
      <c r="M32" s="22">
        <v>176735</v>
      </c>
      <c r="N32" s="17">
        <v>45128</v>
      </c>
      <c r="O32" s="23" t="s">
        <v>23</v>
      </c>
      <c r="P32" s="24"/>
    </row>
    <row r="33" spans="1:16" s="25" customFormat="1" ht="24.95" customHeight="1">
      <c r="A33" s="12">
        <v>31</v>
      </c>
      <c r="B33" s="12">
        <v>31</v>
      </c>
      <c r="C33" s="20" t="s">
        <v>138</v>
      </c>
      <c r="D33" s="14">
        <v>237.03000000000003</v>
      </c>
      <c r="E33" s="14">
        <v>179</v>
      </c>
      <c r="F33" s="15">
        <f>(D33-E33)/E33</f>
        <v>0.32418994413407837</v>
      </c>
      <c r="G33" s="22">
        <v>42</v>
      </c>
      <c r="H33" s="22">
        <v>5</v>
      </c>
      <c r="I33" s="16">
        <f t="shared" si="0"/>
        <v>8.4</v>
      </c>
      <c r="J33" s="13">
        <v>3</v>
      </c>
      <c r="K33" s="16" t="s">
        <v>18</v>
      </c>
      <c r="L33" s="14">
        <v>2527.8700000000003</v>
      </c>
      <c r="M33" s="22">
        <v>485</v>
      </c>
      <c r="N33" s="17">
        <v>45338</v>
      </c>
      <c r="O33" s="23" t="s">
        <v>83</v>
      </c>
      <c r="P33" s="24"/>
    </row>
    <row r="34" spans="1:16" s="25" customFormat="1" ht="24.95" customHeight="1">
      <c r="A34" s="12">
        <v>32</v>
      </c>
      <c r="B34" s="22" t="s">
        <v>18</v>
      </c>
      <c r="C34" s="20" t="s">
        <v>44</v>
      </c>
      <c r="D34" s="14">
        <v>166</v>
      </c>
      <c r="E34" s="14" t="s">
        <v>18</v>
      </c>
      <c r="F34" s="15" t="s">
        <v>18</v>
      </c>
      <c r="G34" s="22">
        <v>33</v>
      </c>
      <c r="H34" s="22">
        <v>1</v>
      </c>
      <c r="I34" s="16">
        <v>17</v>
      </c>
      <c r="J34" s="13">
        <v>1</v>
      </c>
      <c r="K34" s="16" t="s">
        <v>18</v>
      </c>
      <c r="L34" s="14">
        <v>208240.2</v>
      </c>
      <c r="M34" s="22">
        <v>32165</v>
      </c>
      <c r="N34" s="17">
        <v>45191</v>
      </c>
      <c r="O34" s="23" t="s">
        <v>38</v>
      </c>
      <c r="P34" s="24"/>
    </row>
    <row r="35" spans="1:16" s="25" customFormat="1" ht="24.95" customHeight="1">
      <c r="A35" s="12">
        <v>33</v>
      </c>
      <c r="B35" s="12">
        <v>36</v>
      </c>
      <c r="C35" s="20" t="s">
        <v>77</v>
      </c>
      <c r="D35" s="14">
        <v>121</v>
      </c>
      <c r="E35" s="14">
        <v>54</v>
      </c>
      <c r="F35" s="15">
        <f>(D35-E35)/E35</f>
        <v>1.2407407407407407</v>
      </c>
      <c r="G35" s="22">
        <v>25</v>
      </c>
      <c r="H35" s="22">
        <v>1</v>
      </c>
      <c r="I35" s="16">
        <f>G35/H35</f>
        <v>25</v>
      </c>
      <c r="J35" s="13">
        <v>1</v>
      </c>
      <c r="K35" s="16" t="s">
        <v>18</v>
      </c>
      <c r="L35" s="14">
        <v>4641.3100000000004</v>
      </c>
      <c r="M35" s="22">
        <v>1224</v>
      </c>
      <c r="N35" s="17">
        <v>45275</v>
      </c>
      <c r="O35" s="23" t="s">
        <v>51</v>
      </c>
      <c r="P35" s="24"/>
    </row>
    <row r="36" spans="1:16" s="25" customFormat="1" ht="24.95" customHeight="1">
      <c r="A36" s="12">
        <v>34</v>
      </c>
      <c r="B36" s="22" t="s">
        <v>18</v>
      </c>
      <c r="C36" s="20" t="s">
        <v>28</v>
      </c>
      <c r="D36" s="14">
        <v>70</v>
      </c>
      <c r="E36" s="14" t="s">
        <v>18</v>
      </c>
      <c r="F36" s="15" t="s">
        <v>18</v>
      </c>
      <c r="G36" s="22">
        <v>14</v>
      </c>
      <c r="H36" s="22">
        <v>1</v>
      </c>
      <c r="I36" s="16">
        <f>G36/H36</f>
        <v>14</v>
      </c>
      <c r="J36" s="13">
        <v>1</v>
      </c>
      <c r="K36" s="16" t="s">
        <v>18</v>
      </c>
      <c r="L36" s="14">
        <v>41684.82</v>
      </c>
      <c r="M36" s="22">
        <v>8262</v>
      </c>
      <c r="N36" s="17">
        <v>45289</v>
      </c>
      <c r="O36" s="23" t="s">
        <v>29</v>
      </c>
      <c r="P36" s="24"/>
    </row>
    <row r="37" spans="1:16" s="25" customFormat="1" ht="24.95" customHeight="1">
      <c r="A37" s="12">
        <v>35</v>
      </c>
      <c r="B37" s="22">
        <v>35</v>
      </c>
      <c r="C37" s="20" t="s">
        <v>154</v>
      </c>
      <c r="D37" s="14">
        <v>46</v>
      </c>
      <c r="E37" s="14">
        <v>61</v>
      </c>
      <c r="F37" s="15">
        <f>(D37-E37)/E37</f>
        <v>-0.24590163934426229</v>
      </c>
      <c r="G37" s="22">
        <v>12</v>
      </c>
      <c r="H37" s="22">
        <v>1</v>
      </c>
      <c r="I37" s="16">
        <f>G37/H37</f>
        <v>12</v>
      </c>
      <c r="J37" s="13">
        <v>1</v>
      </c>
      <c r="K37" s="16">
        <v>2</v>
      </c>
      <c r="L37" s="14">
        <v>112.5</v>
      </c>
      <c r="M37" s="22">
        <v>28</v>
      </c>
      <c r="N37" s="17">
        <v>45352</v>
      </c>
      <c r="O37" s="23" t="s">
        <v>46</v>
      </c>
      <c r="P37" s="24"/>
    </row>
    <row r="38" spans="1:16" s="27" customFormat="1" ht="24.75" customHeight="1">
      <c r="B38" s="28"/>
      <c r="C38" s="29" t="s">
        <v>127</v>
      </c>
      <c r="D38" s="30">
        <f>SUBTOTAL(109,Table132456789101112131415171618192021222324262527283029313233343635373834567891011[Pajamos 
(GBO)])</f>
        <v>425347.02999999997</v>
      </c>
      <c r="E38" s="30" t="s">
        <v>176</v>
      </c>
      <c r="F38" s="31">
        <f>(D38-E38)/E38</f>
        <v>2.7323915427235373E-2</v>
      </c>
      <c r="G38" s="32">
        <f>SUBTOTAL(109,Table132456789101112131415171618192021222324262527283029313233343635373834567891011[Žiūrovų sk. 
(ADM)])</f>
        <v>62706</v>
      </c>
      <c r="H38" s="33"/>
      <c r="I38" s="33"/>
      <c r="J38" s="28"/>
      <c r="K38" s="28"/>
      <c r="L38" s="30"/>
      <c r="M38" s="32"/>
      <c r="N38" s="34"/>
      <c r="O38" s="35" t="s">
        <v>52</v>
      </c>
      <c r="P38" s="36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2.75" hidden="1">
      <c r="D48" s="52"/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ht="11.25" hidden="1">
      <c r="F55" s="26"/>
      <c r="H55" s="26"/>
      <c r="I55" s="26"/>
      <c r="K55" s="26"/>
      <c r="O55" s="26"/>
    </row>
    <row r="56" spans="1:16383" ht="11.25" hidden="1">
      <c r="F56" s="26"/>
      <c r="H56" s="26"/>
      <c r="I56" s="26"/>
      <c r="K56" s="26"/>
      <c r="O56" s="26"/>
    </row>
    <row r="57" spans="1:16383" ht="11.25" hidden="1">
      <c r="F57" s="26"/>
      <c r="H57" s="26"/>
      <c r="I57" s="26"/>
      <c r="K57" s="26"/>
      <c r="O57" s="26"/>
    </row>
    <row r="58" spans="1:16383" ht="11.25" hidden="1">
      <c r="F58" s="26"/>
      <c r="H58" s="26"/>
      <c r="I58" s="26"/>
      <c r="K58" s="26"/>
      <c r="O58" s="26"/>
    </row>
    <row r="59" spans="1:16383" ht="11.25" hidden="1">
      <c r="F59" s="26"/>
      <c r="H59" s="26"/>
      <c r="I59" s="26"/>
      <c r="K59" s="26"/>
      <c r="O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</sheetData>
  <mergeCells count="1">
    <mergeCell ref="A1:O1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2BF3-05A4-49A7-B3B7-C559EBA238BB}">
  <dimension ref="A1:XFC70"/>
  <sheetViews>
    <sheetView topLeftCell="A8" zoomScale="60" zoomScaleNormal="60" workbookViewId="0">
      <selection activeCell="B32" sqref="B32:O32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165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22" t="s">
        <v>16</v>
      </c>
      <c r="C3" s="20" t="s">
        <v>155</v>
      </c>
      <c r="D3" s="14">
        <v>198624.61</v>
      </c>
      <c r="E3" s="15" t="s">
        <v>18</v>
      </c>
      <c r="F3" s="15" t="s">
        <v>18</v>
      </c>
      <c r="G3" s="22">
        <v>24589</v>
      </c>
      <c r="H3" s="22">
        <v>322</v>
      </c>
      <c r="I3" s="16">
        <f>G3/H3</f>
        <v>76.363354037267086</v>
      </c>
      <c r="J3" s="13">
        <v>21</v>
      </c>
      <c r="K3" s="16">
        <v>1</v>
      </c>
      <c r="L3" s="14">
        <v>222305.5</v>
      </c>
      <c r="M3" s="22">
        <v>27733</v>
      </c>
      <c r="N3" s="17">
        <v>45352</v>
      </c>
      <c r="O3" s="23" t="s">
        <v>23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129</v>
      </c>
      <c r="D4" s="14">
        <v>56912.37</v>
      </c>
      <c r="E4" s="14">
        <v>108398.04000000004</v>
      </c>
      <c r="F4" s="15">
        <f>(D4-E4)/E4</f>
        <v>-0.47496864334447392</v>
      </c>
      <c r="G4" s="22">
        <v>5700</v>
      </c>
      <c r="H4" s="15" t="s">
        <v>18</v>
      </c>
      <c r="I4" s="15" t="s">
        <v>18</v>
      </c>
      <c r="J4" s="13">
        <v>12</v>
      </c>
      <c r="K4" s="16">
        <v>3</v>
      </c>
      <c r="L4" s="14">
        <v>630003.9</v>
      </c>
      <c r="M4" s="22">
        <v>84372</v>
      </c>
      <c r="N4" s="17">
        <v>45338</v>
      </c>
      <c r="O4" s="23" t="s">
        <v>130</v>
      </c>
      <c r="P4" s="24"/>
      <c r="R4" s="12"/>
    </row>
    <row r="5" spans="1:18" s="19" customFormat="1" ht="24.95" customHeight="1">
      <c r="A5" s="12">
        <v>3</v>
      </c>
      <c r="B5" s="22" t="s">
        <v>108</v>
      </c>
      <c r="C5" s="20" t="s">
        <v>164</v>
      </c>
      <c r="D5" s="14">
        <v>21606</v>
      </c>
      <c r="E5" s="14" t="s">
        <v>18</v>
      </c>
      <c r="F5" s="15" t="s">
        <v>18</v>
      </c>
      <c r="G5" s="22">
        <v>975</v>
      </c>
      <c r="H5" s="22">
        <v>1</v>
      </c>
      <c r="I5" s="16">
        <f>G5/H5</f>
        <v>975</v>
      </c>
      <c r="J5" s="13">
        <v>1</v>
      </c>
      <c r="K5" s="16">
        <v>0</v>
      </c>
      <c r="L5" s="14">
        <v>21606</v>
      </c>
      <c r="M5" s="22">
        <v>975</v>
      </c>
      <c r="N5" s="17" t="s">
        <v>106</v>
      </c>
      <c r="O5" s="23" t="s">
        <v>38</v>
      </c>
      <c r="P5" s="24"/>
      <c r="R5" s="12"/>
    </row>
    <row r="6" spans="1:18" s="25" customFormat="1" ht="24.95" customHeight="1">
      <c r="A6" s="12">
        <v>4</v>
      </c>
      <c r="B6" s="22" t="s">
        <v>108</v>
      </c>
      <c r="C6" s="20" t="s">
        <v>162</v>
      </c>
      <c r="D6" s="14">
        <v>17556</v>
      </c>
      <c r="E6" s="14" t="s">
        <v>18</v>
      </c>
      <c r="F6" s="15" t="s">
        <v>18</v>
      </c>
      <c r="G6" s="22">
        <v>829</v>
      </c>
      <c r="H6" s="22">
        <v>1</v>
      </c>
      <c r="I6" s="16">
        <f>G6/H6</f>
        <v>829</v>
      </c>
      <c r="J6" s="13">
        <v>1</v>
      </c>
      <c r="K6" s="16">
        <v>0</v>
      </c>
      <c r="L6" s="14">
        <v>17556</v>
      </c>
      <c r="M6" s="22">
        <v>829</v>
      </c>
      <c r="N6" s="17" t="s">
        <v>106</v>
      </c>
      <c r="O6" s="23" t="s">
        <v>38</v>
      </c>
      <c r="P6" s="18"/>
    </row>
    <row r="7" spans="1:18" s="25" customFormat="1" ht="24.75" customHeight="1">
      <c r="A7" s="12">
        <v>5</v>
      </c>
      <c r="B7" s="12">
        <v>2</v>
      </c>
      <c r="C7" s="20" t="s">
        <v>84</v>
      </c>
      <c r="D7" s="14">
        <v>15822.04</v>
      </c>
      <c r="E7" s="14">
        <v>38073.17</v>
      </c>
      <c r="F7" s="15">
        <f>(D7-E7)/E7</f>
        <v>-0.58443071590834172</v>
      </c>
      <c r="G7" s="22">
        <v>2284</v>
      </c>
      <c r="H7" s="15" t="s">
        <v>18</v>
      </c>
      <c r="I7" s="15" t="s">
        <v>18</v>
      </c>
      <c r="J7" s="13">
        <v>10</v>
      </c>
      <c r="K7" s="16">
        <v>7</v>
      </c>
      <c r="L7" s="14">
        <v>1240032.78</v>
      </c>
      <c r="M7" s="22">
        <v>181173</v>
      </c>
      <c r="N7" s="17">
        <v>45310</v>
      </c>
      <c r="O7" s="23" t="s">
        <v>85</v>
      </c>
      <c r="P7" s="24"/>
    </row>
    <row r="8" spans="1:18" s="25" customFormat="1" ht="24.95" customHeight="1">
      <c r="A8" s="12">
        <v>6</v>
      </c>
      <c r="B8" s="12">
        <v>3</v>
      </c>
      <c r="C8" s="20" t="s">
        <v>143</v>
      </c>
      <c r="D8" s="14">
        <v>15349.18</v>
      </c>
      <c r="E8" s="14">
        <v>32372.13</v>
      </c>
      <c r="F8" s="15">
        <f>(D8-E8)/E8</f>
        <v>-0.52585202147649845</v>
      </c>
      <c r="G8" s="22">
        <v>2891</v>
      </c>
      <c r="H8" s="22">
        <v>91</v>
      </c>
      <c r="I8" s="16">
        <f>G8/H8</f>
        <v>31.76923076923077</v>
      </c>
      <c r="J8" s="13">
        <v>16</v>
      </c>
      <c r="K8" s="16">
        <v>2</v>
      </c>
      <c r="L8" s="14">
        <v>51442.03</v>
      </c>
      <c r="M8" s="22">
        <v>9895</v>
      </c>
      <c r="N8" s="17">
        <v>45345</v>
      </c>
      <c r="O8" s="23" t="s">
        <v>31</v>
      </c>
      <c r="P8" s="24"/>
    </row>
    <row r="9" spans="1:18" s="25" customFormat="1" ht="24.95" customHeight="1">
      <c r="A9" s="12">
        <v>7</v>
      </c>
      <c r="B9" s="22" t="s">
        <v>108</v>
      </c>
      <c r="C9" s="20" t="s">
        <v>163</v>
      </c>
      <c r="D9" s="14">
        <v>11908</v>
      </c>
      <c r="E9" s="14" t="s">
        <v>18</v>
      </c>
      <c r="F9" s="15" t="s">
        <v>18</v>
      </c>
      <c r="G9" s="22">
        <v>604</v>
      </c>
      <c r="H9" s="22">
        <v>1</v>
      </c>
      <c r="I9" s="16">
        <f>G9/H9</f>
        <v>604</v>
      </c>
      <c r="J9" s="13">
        <v>1</v>
      </c>
      <c r="K9" s="16">
        <v>0</v>
      </c>
      <c r="L9" s="14">
        <v>11908</v>
      </c>
      <c r="M9" s="22">
        <v>604</v>
      </c>
      <c r="N9" s="17" t="s">
        <v>106</v>
      </c>
      <c r="O9" s="23" t="s">
        <v>38</v>
      </c>
      <c r="P9" s="24"/>
    </row>
    <row r="10" spans="1:18" s="59" customFormat="1" ht="24.95" customHeight="1">
      <c r="A10" s="12">
        <v>8</v>
      </c>
      <c r="B10" s="12">
        <v>7</v>
      </c>
      <c r="C10" s="20" t="s">
        <v>90</v>
      </c>
      <c r="D10" s="14">
        <v>9524.08</v>
      </c>
      <c r="E10" s="14">
        <v>18560.78</v>
      </c>
      <c r="F10" s="15">
        <f>(D10-E10)/E10</f>
        <v>-0.48687070263210919</v>
      </c>
      <c r="G10" s="22">
        <v>1225</v>
      </c>
      <c r="H10" s="22">
        <v>31</v>
      </c>
      <c r="I10" s="16">
        <f>G10/H10</f>
        <v>39.516129032258064</v>
      </c>
      <c r="J10" s="13">
        <v>7</v>
      </c>
      <c r="K10" s="16">
        <v>7</v>
      </c>
      <c r="L10" s="14">
        <v>330063.31</v>
      </c>
      <c r="M10" s="22">
        <v>47298</v>
      </c>
      <c r="N10" s="17">
        <v>45310</v>
      </c>
      <c r="O10" s="23" t="s">
        <v>33</v>
      </c>
      <c r="P10" s="24"/>
    </row>
    <row r="11" spans="1:18" s="25" customFormat="1" ht="24.95" customHeight="1">
      <c r="A11" s="12">
        <v>9</v>
      </c>
      <c r="B11" s="12">
        <v>5</v>
      </c>
      <c r="C11" s="20" t="s">
        <v>107</v>
      </c>
      <c r="D11" s="14">
        <v>7951.8</v>
      </c>
      <c r="E11" s="14">
        <v>19540.91</v>
      </c>
      <c r="F11" s="15">
        <f>(D11-E11)/E11</f>
        <v>-0.59306910476533592</v>
      </c>
      <c r="G11" s="22">
        <v>1409</v>
      </c>
      <c r="H11" s="22">
        <v>53</v>
      </c>
      <c r="I11" s="16">
        <f>G11/H11</f>
        <v>26.584905660377359</v>
      </c>
      <c r="J11" s="13">
        <v>10</v>
      </c>
      <c r="K11" s="16">
        <v>4</v>
      </c>
      <c r="L11" s="14">
        <v>128227.37</v>
      </c>
      <c r="M11" s="22">
        <v>24394</v>
      </c>
      <c r="N11" s="17">
        <v>45331</v>
      </c>
      <c r="O11" s="23" t="s">
        <v>31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17</v>
      </c>
      <c r="D12" s="14">
        <v>7643</v>
      </c>
      <c r="E12" s="14">
        <v>17889</v>
      </c>
      <c r="F12" s="15">
        <f>(D12-E12)/E12</f>
        <v>-0.57275420649561182</v>
      </c>
      <c r="G12" s="22">
        <v>1035</v>
      </c>
      <c r="H12" s="15" t="s">
        <v>18</v>
      </c>
      <c r="I12" s="15" t="s">
        <v>18</v>
      </c>
      <c r="J12" s="15" t="s">
        <v>18</v>
      </c>
      <c r="K12" s="13">
        <v>10</v>
      </c>
      <c r="L12" s="14">
        <v>1725714</v>
      </c>
      <c r="M12" s="22">
        <v>240351</v>
      </c>
      <c r="N12" s="17">
        <v>45289</v>
      </c>
      <c r="O12" s="23" t="s">
        <v>19</v>
      </c>
      <c r="P12" s="24"/>
    </row>
    <row r="13" spans="1:18" s="25" customFormat="1" ht="24.95" customHeight="1">
      <c r="A13" s="12">
        <v>11</v>
      </c>
      <c r="B13" s="12">
        <v>9</v>
      </c>
      <c r="C13" s="20" t="s">
        <v>132</v>
      </c>
      <c r="D13" s="14">
        <v>6830.63</v>
      </c>
      <c r="E13" s="14">
        <v>15232.58</v>
      </c>
      <c r="F13" s="15">
        <f>(D13-E13)/E13</f>
        <v>-0.55157760536954348</v>
      </c>
      <c r="G13" s="22">
        <v>1286</v>
      </c>
      <c r="H13" s="22">
        <v>56</v>
      </c>
      <c r="I13" s="16">
        <f>G13/H13</f>
        <v>22.964285714285715</v>
      </c>
      <c r="J13" s="13">
        <v>16</v>
      </c>
      <c r="K13" s="16">
        <v>3</v>
      </c>
      <c r="L13" s="14">
        <v>65714.89</v>
      </c>
      <c r="M13" s="22">
        <v>12920</v>
      </c>
      <c r="N13" s="17">
        <v>45338</v>
      </c>
      <c r="O13" s="23" t="s">
        <v>29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20</v>
      </c>
      <c r="D14" s="14">
        <v>5838.44</v>
      </c>
      <c r="E14" s="14">
        <v>13474.23</v>
      </c>
      <c r="F14" s="15">
        <f>(D14-E14)/E14</f>
        <v>-0.56669583345393393</v>
      </c>
      <c r="G14" s="22">
        <v>1060</v>
      </c>
      <c r="H14" s="22">
        <v>36</v>
      </c>
      <c r="I14" s="16">
        <f>G14/H14</f>
        <v>29.444444444444443</v>
      </c>
      <c r="J14" s="13">
        <v>9</v>
      </c>
      <c r="K14" s="16">
        <v>11</v>
      </c>
      <c r="L14" s="14">
        <v>526570.63</v>
      </c>
      <c r="M14" s="22">
        <v>96764</v>
      </c>
      <c r="N14" s="17">
        <v>45282</v>
      </c>
      <c r="O14" s="23" t="s">
        <v>21</v>
      </c>
      <c r="P14" s="24"/>
    </row>
    <row r="15" spans="1:18" s="25" customFormat="1" ht="24.95" customHeight="1">
      <c r="A15" s="12">
        <v>13</v>
      </c>
      <c r="B15" s="22" t="s">
        <v>16</v>
      </c>
      <c r="C15" s="20" t="s">
        <v>159</v>
      </c>
      <c r="D15" s="14">
        <v>5615.53</v>
      </c>
      <c r="E15" s="14" t="s">
        <v>18</v>
      </c>
      <c r="F15" s="15" t="s">
        <v>18</v>
      </c>
      <c r="G15" s="22">
        <v>924</v>
      </c>
      <c r="H15" s="22">
        <v>26</v>
      </c>
      <c r="I15" s="16">
        <f>G15/H15</f>
        <v>35.53846153846154</v>
      </c>
      <c r="J15" s="13">
        <v>13</v>
      </c>
      <c r="K15" s="16">
        <v>1</v>
      </c>
      <c r="L15" s="14">
        <v>6161.23</v>
      </c>
      <c r="M15" s="22">
        <v>1011</v>
      </c>
      <c r="N15" s="17">
        <v>45352</v>
      </c>
      <c r="O15" s="23" t="s">
        <v>48</v>
      </c>
      <c r="P15" s="24"/>
    </row>
    <row r="16" spans="1:18" s="25" customFormat="1" ht="24.95" customHeight="1">
      <c r="A16" s="12">
        <v>14</v>
      </c>
      <c r="B16" s="12">
        <v>4</v>
      </c>
      <c r="C16" s="20" t="s">
        <v>151</v>
      </c>
      <c r="D16" s="14">
        <v>5509</v>
      </c>
      <c r="E16" s="14">
        <v>21347</v>
      </c>
      <c r="F16" s="15">
        <f>(D16-E16)/E16</f>
        <v>-0.7419309504848457</v>
      </c>
      <c r="G16" s="22">
        <v>836</v>
      </c>
      <c r="H16" s="15" t="s">
        <v>18</v>
      </c>
      <c r="I16" s="15" t="s">
        <v>18</v>
      </c>
      <c r="J16" s="13">
        <v>11</v>
      </c>
      <c r="K16" s="13">
        <v>2</v>
      </c>
      <c r="L16" s="14">
        <v>37561</v>
      </c>
      <c r="M16" s="22">
        <v>5721</v>
      </c>
      <c r="N16" s="17">
        <v>45345</v>
      </c>
      <c r="O16" s="23" t="s">
        <v>152</v>
      </c>
      <c r="P16" s="24"/>
    </row>
    <row r="17" spans="1:16" s="25" customFormat="1" ht="24.95" customHeight="1">
      <c r="A17" s="12">
        <v>15</v>
      </c>
      <c r="B17" s="22" t="s">
        <v>108</v>
      </c>
      <c r="C17" s="20" t="s">
        <v>160</v>
      </c>
      <c r="D17" s="14">
        <v>5335</v>
      </c>
      <c r="E17" s="14" t="s">
        <v>18</v>
      </c>
      <c r="F17" s="15" t="s">
        <v>18</v>
      </c>
      <c r="G17" s="22">
        <v>316</v>
      </c>
      <c r="H17" s="22">
        <v>1</v>
      </c>
      <c r="I17" s="16">
        <f t="shared" ref="I17:I42" si="0">G17/H17</f>
        <v>316</v>
      </c>
      <c r="J17" s="13">
        <v>1</v>
      </c>
      <c r="K17" s="16">
        <v>0</v>
      </c>
      <c r="L17" s="14">
        <v>5335</v>
      </c>
      <c r="M17" s="22">
        <v>316</v>
      </c>
      <c r="N17" s="17" t="s">
        <v>106</v>
      </c>
      <c r="O17" s="23" t="s">
        <v>38</v>
      </c>
      <c r="P17" s="24"/>
    </row>
    <row r="18" spans="1:16" s="25" customFormat="1" ht="24.95" customHeight="1">
      <c r="A18" s="12">
        <v>16</v>
      </c>
      <c r="B18" s="12">
        <v>6</v>
      </c>
      <c r="C18" s="20" t="s">
        <v>148</v>
      </c>
      <c r="D18" s="14">
        <v>3929.87</v>
      </c>
      <c r="E18" s="14">
        <v>19366.97</v>
      </c>
      <c r="F18" s="15">
        <f t="shared" ref="F18:F29" si="1">(D18-E18)/E18</f>
        <v>-0.79708390109552507</v>
      </c>
      <c r="G18" s="22">
        <v>570</v>
      </c>
      <c r="H18" s="13">
        <v>31</v>
      </c>
      <c r="I18" s="16">
        <f t="shared" si="0"/>
        <v>18.387096774193548</v>
      </c>
      <c r="J18" s="13">
        <v>9</v>
      </c>
      <c r="K18" s="13">
        <v>2</v>
      </c>
      <c r="L18" s="14">
        <v>33292.6</v>
      </c>
      <c r="M18" s="22">
        <v>5066</v>
      </c>
      <c r="N18" s="17">
        <v>45345</v>
      </c>
      <c r="O18" s="23" t="s">
        <v>27</v>
      </c>
      <c r="P18" s="24"/>
    </row>
    <row r="19" spans="1:16" s="25" customFormat="1" ht="24.95" customHeight="1">
      <c r="A19" s="12">
        <v>17</v>
      </c>
      <c r="B19" s="12">
        <v>11</v>
      </c>
      <c r="C19" s="20" t="s">
        <v>131</v>
      </c>
      <c r="D19" s="14">
        <v>3111.23</v>
      </c>
      <c r="E19" s="14">
        <v>8760.34</v>
      </c>
      <c r="F19" s="15">
        <f t="shared" si="1"/>
        <v>-0.64485054233054884</v>
      </c>
      <c r="G19" s="22">
        <v>469</v>
      </c>
      <c r="H19" s="22">
        <v>20</v>
      </c>
      <c r="I19" s="16">
        <f t="shared" si="0"/>
        <v>23.45</v>
      </c>
      <c r="J19" s="13">
        <v>10</v>
      </c>
      <c r="K19" s="16">
        <v>2</v>
      </c>
      <c r="L19" s="14">
        <v>19500.259999999998</v>
      </c>
      <c r="M19" s="22">
        <v>3268</v>
      </c>
      <c r="N19" s="17">
        <v>45345</v>
      </c>
      <c r="O19" s="23" t="s">
        <v>38</v>
      </c>
      <c r="P19" s="24"/>
    </row>
    <row r="20" spans="1:16" s="25" customFormat="1" ht="24.95" customHeight="1">
      <c r="A20" s="12">
        <v>18</v>
      </c>
      <c r="B20" s="12">
        <v>12</v>
      </c>
      <c r="C20" s="20" t="s">
        <v>22</v>
      </c>
      <c r="D20" s="14">
        <v>2797.25</v>
      </c>
      <c r="E20" s="14">
        <v>8436.4599999999991</v>
      </c>
      <c r="F20" s="15">
        <f t="shared" si="1"/>
        <v>-0.66843320539657625</v>
      </c>
      <c r="G20" s="22">
        <v>473</v>
      </c>
      <c r="H20" s="22">
        <v>18</v>
      </c>
      <c r="I20" s="16">
        <f t="shared" si="0"/>
        <v>26.277777777777779</v>
      </c>
      <c r="J20" s="13">
        <v>5</v>
      </c>
      <c r="K20" s="16">
        <v>12</v>
      </c>
      <c r="L20" s="14">
        <v>607673.93000000005</v>
      </c>
      <c r="M20" s="22">
        <v>105066</v>
      </c>
      <c r="N20" s="17">
        <v>45275</v>
      </c>
      <c r="O20" s="23" t="s">
        <v>23</v>
      </c>
      <c r="P20" s="24"/>
    </row>
    <row r="21" spans="1:16" s="59" customFormat="1" ht="24.95" customHeight="1">
      <c r="A21" s="12">
        <v>19</v>
      </c>
      <c r="B21" s="12">
        <v>14</v>
      </c>
      <c r="C21" s="20" t="s">
        <v>133</v>
      </c>
      <c r="D21" s="14">
        <v>2423.2399999999998</v>
      </c>
      <c r="E21" s="14">
        <v>5660.45</v>
      </c>
      <c r="F21" s="15">
        <f t="shared" si="1"/>
        <v>-0.57189976061973868</v>
      </c>
      <c r="G21" s="22">
        <v>414</v>
      </c>
      <c r="H21" s="22">
        <v>17</v>
      </c>
      <c r="I21" s="16">
        <f t="shared" si="0"/>
        <v>24.352941176470587</v>
      </c>
      <c r="J21" s="13">
        <v>9</v>
      </c>
      <c r="K21" s="16">
        <v>2</v>
      </c>
      <c r="L21" s="14">
        <v>15824.84</v>
      </c>
      <c r="M21" s="22">
        <v>2803</v>
      </c>
      <c r="N21" s="17">
        <v>45345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15</v>
      </c>
      <c r="C22" s="20" t="s">
        <v>32</v>
      </c>
      <c r="D22" s="14">
        <v>2213.5</v>
      </c>
      <c r="E22" s="14">
        <v>5079.7700000000004</v>
      </c>
      <c r="F22" s="15">
        <f t="shared" si="1"/>
        <v>-0.56425192479187058</v>
      </c>
      <c r="G22" s="22">
        <v>432</v>
      </c>
      <c r="H22" s="22">
        <v>9</v>
      </c>
      <c r="I22" s="16">
        <f t="shared" si="0"/>
        <v>48</v>
      </c>
      <c r="J22" s="13">
        <v>3</v>
      </c>
      <c r="K22" s="16">
        <v>15</v>
      </c>
      <c r="L22" s="14">
        <v>279357.09999999998</v>
      </c>
      <c r="M22" s="22">
        <v>53355</v>
      </c>
      <c r="N22" s="17">
        <v>45254</v>
      </c>
      <c r="O22" s="23" t="s">
        <v>33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134</v>
      </c>
      <c r="D23" s="14">
        <v>1444.52</v>
      </c>
      <c r="E23" s="14">
        <v>8296.9500000000007</v>
      </c>
      <c r="F23" s="15">
        <f t="shared" si="1"/>
        <v>-0.82589746834680211</v>
      </c>
      <c r="G23" s="22">
        <v>211</v>
      </c>
      <c r="H23" s="22">
        <v>7</v>
      </c>
      <c r="I23" s="16">
        <f t="shared" si="0"/>
        <v>30.142857142857142</v>
      </c>
      <c r="J23" s="13">
        <v>3</v>
      </c>
      <c r="K23" s="16">
        <v>3</v>
      </c>
      <c r="L23" s="14">
        <v>63830.38</v>
      </c>
      <c r="M23" s="22">
        <v>9441</v>
      </c>
      <c r="N23" s="17">
        <v>45338</v>
      </c>
      <c r="O23" s="23" t="s">
        <v>135</v>
      </c>
      <c r="P23" s="24"/>
    </row>
    <row r="24" spans="1:16" s="25" customFormat="1" ht="24.95" customHeight="1">
      <c r="A24" s="12">
        <v>22</v>
      </c>
      <c r="B24" s="12">
        <v>18</v>
      </c>
      <c r="C24" s="20" t="s">
        <v>141</v>
      </c>
      <c r="D24" s="14">
        <v>1380.3</v>
      </c>
      <c r="E24" s="14">
        <v>1528</v>
      </c>
      <c r="F24" s="15">
        <f t="shared" si="1"/>
        <v>-9.6662303664921498E-2</v>
      </c>
      <c r="G24" s="22">
        <v>215</v>
      </c>
      <c r="H24" s="22">
        <v>6</v>
      </c>
      <c r="I24" s="16">
        <f t="shared" si="0"/>
        <v>35.833333333333336</v>
      </c>
      <c r="J24" s="13">
        <v>4</v>
      </c>
      <c r="K24" s="16">
        <v>2</v>
      </c>
      <c r="L24" s="14">
        <v>3264.3</v>
      </c>
      <c r="M24" s="22">
        <v>531</v>
      </c>
      <c r="N24" s="17">
        <v>45345</v>
      </c>
      <c r="O24" s="23" t="s">
        <v>142</v>
      </c>
      <c r="P24" s="24"/>
    </row>
    <row r="25" spans="1:16" s="25" customFormat="1" ht="24.95" customHeight="1">
      <c r="A25" s="12">
        <v>23</v>
      </c>
      <c r="B25" s="12">
        <v>17</v>
      </c>
      <c r="C25" s="20" t="s">
        <v>104</v>
      </c>
      <c r="D25" s="14">
        <v>1022.82</v>
      </c>
      <c r="E25" s="14">
        <v>1628.85</v>
      </c>
      <c r="F25" s="15">
        <f t="shared" si="1"/>
        <v>-0.37206004236117501</v>
      </c>
      <c r="G25" s="22">
        <v>127</v>
      </c>
      <c r="H25" s="22">
        <v>6</v>
      </c>
      <c r="I25" s="16">
        <f t="shared" si="0"/>
        <v>21.166666666666668</v>
      </c>
      <c r="J25" s="13">
        <v>3</v>
      </c>
      <c r="K25" s="16">
        <v>5</v>
      </c>
      <c r="L25" s="14">
        <v>34262.43</v>
      </c>
      <c r="M25" s="22">
        <v>5057</v>
      </c>
      <c r="N25" s="17">
        <v>45324</v>
      </c>
      <c r="O25" s="23" t="s">
        <v>29</v>
      </c>
      <c r="P25" s="24"/>
    </row>
    <row r="26" spans="1:16" s="25" customFormat="1" ht="24.95" customHeight="1">
      <c r="A26" s="12">
        <v>24</v>
      </c>
      <c r="B26" s="12">
        <v>19</v>
      </c>
      <c r="C26" s="20" t="s">
        <v>149</v>
      </c>
      <c r="D26" s="14">
        <v>928.3</v>
      </c>
      <c r="E26" s="14">
        <v>1477.9</v>
      </c>
      <c r="F26" s="15">
        <f t="shared" si="1"/>
        <v>-0.37187901752486641</v>
      </c>
      <c r="G26" s="22">
        <v>149</v>
      </c>
      <c r="H26" s="22">
        <v>6</v>
      </c>
      <c r="I26" s="16">
        <f t="shared" si="0"/>
        <v>24.833333333333332</v>
      </c>
      <c r="J26" s="13">
        <v>5</v>
      </c>
      <c r="K26" s="16">
        <v>2</v>
      </c>
      <c r="L26" s="14">
        <v>2509.1999999999998</v>
      </c>
      <c r="M26" s="22">
        <v>404</v>
      </c>
      <c r="N26" s="17">
        <v>45345</v>
      </c>
      <c r="O26" s="23" t="s">
        <v>150</v>
      </c>
      <c r="P26" s="24"/>
    </row>
    <row r="27" spans="1:16" s="25" customFormat="1" ht="24.95" customHeight="1">
      <c r="A27" s="12">
        <v>25</v>
      </c>
      <c r="B27" s="12">
        <v>16</v>
      </c>
      <c r="C27" s="20" t="s">
        <v>97</v>
      </c>
      <c r="D27" s="14">
        <v>516.28</v>
      </c>
      <c r="E27" s="14">
        <v>2259.84</v>
      </c>
      <c r="F27" s="15">
        <f t="shared" si="1"/>
        <v>-0.77154134806003971</v>
      </c>
      <c r="G27" s="22">
        <v>64</v>
      </c>
      <c r="H27" s="22">
        <v>3</v>
      </c>
      <c r="I27" s="16">
        <f t="shared" si="0"/>
        <v>21.333333333333332</v>
      </c>
      <c r="J27" s="13">
        <v>1</v>
      </c>
      <c r="K27" s="16">
        <v>6</v>
      </c>
      <c r="L27" s="14">
        <v>137282.82</v>
      </c>
      <c r="M27" s="22">
        <v>19948</v>
      </c>
      <c r="N27" s="17">
        <v>45317</v>
      </c>
      <c r="O27" s="23" t="s">
        <v>88</v>
      </c>
      <c r="P27" s="24"/>
    </row>
    <row r="28" spans="1:16" s="25" customFormat="1" ht="24.95" customHeight="1">
      <c r="A28" s="12">
        <v>26</v>
      </c>
      <c r="B28" s="12">
        <v>21</v>
      </c>
      <c r="C28" s="20" t="s">
        <v>121</v>
      </c>
      <c r="D28" s="14">
        <v>471.5</v>
      </c>
      <c r="E28" s="14">
        <v>933.8</v>
      </c>
      <c r="F28" s="15">
        <f t="shared" si="1"/>
        <v>-0.49507389162561571</v>
      </c>
      <c r="G28" s="22">
        <v>79</v>
      </c>
      <c r="H28" s="22">
        <v>3</v>
      </c>
      <c r="I28" s="16">
        <f t="shared" si="0"/>
        <v>26.333333333333332</v>
      </c>
      <c r="J28" s="13">
        <v>3</v>
      </c>
      <c r="K28" s="16">
        <v>4</v>
      </c>
      <c r="L28" s="14">
        <v>17287.72</v>
      </c>
      <c r="M28" s="22">
        <v>2725</v>
      </c>
      <c r="N28" s="17">
        <v>45331</v>
      </c>
      <c r="O28" s="23" t="s">
        <v>38</v>
      </c>
      <c r="P28" s="24"/>
    </row>
    <row r="29" spans="1:16" s="25" customFormat="1" ht="24.95" customHeight="1">
      <c r="A29" s="12">
        <v>27</v>
      </c>
      <c r="B29" s="12">
        <v>27</v>
      </c>
      <c r="C29" s="20" t="s">
        <v>144</v>
      </c>
      <c r="D29" s="14">
        <v>313</v>
      </c>
      <c r="E29" s="14">
        <v>351.5</v>
      </c>
      <c r="F29" s="15">
        <f t="shared" si="1"/>
        <v>-0.10953058321479374</v>
      </c>
      <c r="G29" s="22">
        <v>98</v>
      </c>
      <c r="H29" s="22">
        <v>3</v>
      </c>
      <c r="I29" s="16">
        <f t="shared" si="0"/>
        <v>32.666666666666664</v>
      </c>
      <c r="J29" s="13">
        <v>2</v>
      </c>
      <c r="K29" s="16">
        <v>3</v>
      </c>
      <c r="L29" s="14">
        <v>2313.5</v>
      </c>
      <c r="M29" s="22">
        <v>364</v>
      </c>
      <c r="N29" s="17">
        <v>45338</v>
      </c>
      <c r="O29" s="23" t="s">
        <v>145</v>
      </c>
      <c r="P29" s="24"/>
    </row>
    <row r="30" spans="1:16" s="25" customFormat="1" ht="24.95" customHeight="1">
      <c r="A30" s="12">
        <v>28</v>
      </c>
      <c r="B30" s="22" t="s">
        <v>18</v>
      </c>
      <c r="C30" s="20" t="s">
        <v>156</v>
      </c>
      <c r="D30" s="14">
        <v>269</v>
      </c>
      <c r="E30" s="14" t="s">
        <v>18</v>
      </c>
      <c r="F30" s="15" t="s">
        <v>18</v>
      </c>
      <c r="G30" s="22">
        <v>50</v>
      </c>
      <c r="H30" s="22">
        <v>2</v>
      </c>
      <c r="I30" s="16">
        <f t="shared" si="0"/>
        <v>25</v>
      </c>
      <c r="J30" s="13">
        <v>2</v>
      </c>
      <c r="K30" s="16">
        <v>2</v>
      </c>
      <c r="L30" s="14">
        <v>2185.88</v>
      </c>
      <c r="M30" s="22">
        <v>389</v>
      </c>
      <c r="N30" s="17">
        <v>45345</v>
      </c>
      <c r="O30" s="23" t="s">
        <v>35</v>
      </c>
      <c r="P30" s="24"/>
    </row>
    <row r="31" spans="1:16" s="25" customFormat="1" ht="24.95" customHeight="1">
      <c r="A31" s="12">
        <v>29</v>
      </c>
      <c r="B31" s="12">
        <v>25</v>
      </c>
      <c r="C31" s="20" t="s">
        <v>105</v>
      </c>
      <c r="D31" s="14">
        <v>260</v>
      </c>
      <c r="E31" s="14">
        <v>459.2</v>
      </c>
      <c r="F31" s="15">
        <f>(D31-E31)/E31</f>
        <v>-0.43379790940766549</v>
      </c>
      <c r="G31" s="22">
        <v>45</v>
      </c>
      <c r="H31" s="22">
        <v>1</v>
      </c>
      <c r="I31" s="16">
        <f t="shared" si="0"/>
        <v>45</v>
      </c>
      <c r="J31" s="13">
        <v>1</v>
      </c>
      <c r="K31" s="16">
        <v>5</v>
      </c>
      <c r="L31" s="14">
        <v>30770.14</v>
      </c>
      <c r="M31" s="22">
        <v>4850</v>
      </c>
      <c r="N31" s="17">
        <v>45324</v>
      </c>
      <c r="O31" s="23" t="s">
        <v>31</v>
      </c>
      <c r="P31" s="24"/>
    </row>
    <row r="32" spans="1:16" s="25" customFormat="1" ht="24.95" customHeight="1">
      <c r="A32" s="12">
        <v>30</v>
      </c>
      <c r="B32" s="22" t="s">
        <v>18</v>
      </c>
      <c r="C32" s="20" t="s">
        <v>34</v>
      </c>
      <c r="D32" s="14">
        <v>251</v>
      </c>
      <c r="E32" s="14" t="s">
        <v>18</v>
      </c>
      <c r="F32" s="15" t="s">
        <v>18</v>
      </c>
      <c r="G32" s="22">
        <v>45</v>
      </c>
      <c r="H32" s="22">
        <v>1</v>
      </c>
      <c r="I32" s="16">
        <f t="shared" si="0"/>
        <v>45</v>
      </c>
      <c r="J32" s="13">
        <v>1</v>
      </c>
      <c r="K32" s="16">
        <v>11</v>
      </c>
      <c r="L32" s="14">
        <v>50338</v>
      </c>
      <c r="M32" s="22">
        <v>7901</v>
      </c>
      <c r="N32" s="17">
        <v>45282</v>
      </c>
      <c r="O32" s="23" t="s">
        <v>35</v>
      </c>
      <c r="P32" s="24"/>
    </row>
    <row r="33" spans="1:16" s="25" customFormat="1" ht="24.95" customHeight="1">
      <c r="A33" s="12">
        <v>31</v>
      </c>
      <c r="B33" s="12">
        <v>23</v>
      </c>
      <c r="C33" s="20" t="s">
        <v>138</v>
      </c>
      <c r="D33" s="14">
        <v>179</v>
      </c>
      <c r="E33" s="14">
        <v>730.6</v>
      </c>
      <c r="F33" s="15">
        <f>(D33-E33)/E33</f>
        <v>-0.75499589378592935</v>
      </c>
      <c r="G33" s="22">
        <v>45</v>
      </c>
      <c r="H33" s="22">
        <v>4</v>
      </c>
      <c r="I33" s="16">
        <f t="shared" si="0"/>
        <v>11.25</v>
      </c>
      <c r="J33" s="13">
        <v>2</v>
      </c>
      <c r="K33" s="14" t="s">
        <v>18</v>
      </c>
      <c r="L33" s="14">
        <v>2290.84</v>
      </c>
      <c r="M33" s="22">
        <v>443</v>
      </c>
      <c r="N33" s="17">
        <v>45338</v>
      </c>
      <c r="O33" s="23" t="s">
        <v>83</v>
      </c>
      <c r="P33" s="24"/>
    </row>
    <row r="34" spans="1:16" s="25" customFormat="1" ht="24.95" customHeight="1">
      <c r="A34" s="12">
        <v>32</v>
      </c>
      <c r="B34" s="22" t="s">
        <v>18</v>
      </c>
      <c r="C34" s="20" t="s">
        <v>158</v>
      </c>
      <c r="D34" s="14">
        <v>131</v>
      </c>
      <c r="E34" s="14" t="s">
        <v>18</v>
      </c>
      <c r="F34" s="15" t="s">
        <v>18</v>
      </c>
      <c r="G34" s="22">
        <v>25</v>
      </c>
      <c r="H34" s="22">
        <v>1</v>
      </c>
      <c r="I34" s="16">
        <f t="shared" si="0"/>
        <v>25</v>
      </c>
      <c r="J34" s="13">
        <v>1</v>
      </c>
      <c r="K34" s="16">
        <v>3</v>
      </c>
      <c r="L34" s="14">
        <v>4709.6000000000004</v>
      </c>
      <c r="M34" s="22">
        <v>813</v>
      </c>
      <c r="N34" s="17">
        <v>45338</v>
      </c>
      <c r="O34" s="23" t="s">
        <v>35</v>
      </c>
      <c r="P34" s="24"/>
    </row>
    <row r="35" spans="1:16" s="25" customFormat="1" ht="24.95" customHeight="1">
      <c r="A35" s="12">
        <v>33</v>
      </c>
      <c r="B35" s="22" t="s">
        <v>18</v>
      </c>
      <c r="C35" s="20" t="s">
        <v>157</v>
      </c>
      <c r="D35" s="14">
        <v>104</v>
      </c>
      <c r="E35" s="14" t="s">
        <v>18</v>
      </c>
      <c r="F35" s="15" t="s">
        <v>18</v>
      </c>
      <c r="G35" s="22">
        <v>19</v>
      </c>
      <c r="H35" s="22">
        <v>1</v>
      </c>
      <c r="I35" s="16">
        <f t="shared" si="0"/>
        <v>19</v>
      </c>
      <c r="J35" s="13">
        <v>1</v>
      </c>
      <c r="K35" s="16">
        <v>4</v>
      </c>
      <c r="L35" s="14">
        <v>8727.4</v>
      </c>
      <c r="M35" s="22">
        <v>1425</v>
      </c>
      <c r="N35" s="17">
        <v>45331</v>
      </c>
      <c r="O35" s="23" t="s">
        <v>35</v>
      </c>
      <c r="P35" s="24"/>
    </row>
    <row r="36" spans="1:16" s="25" customFormat="1" ht="24.95" customHeight="1">
      <c r="A36" s="12">
        <v>34</v>
      </c>
      <c r="B36" s="15" t="s">
        <v>18</v>
      </c>
      <c r="C36" s="20" t="s">
        <v>161</v>
      </c>
      <c r="D36" s="14">
        <v>78</v>
      </c>
      <c r="E36" s="14" t="s">
        <v>18</v>
      </c>
      <c r="F36" s="15" t="s">
        <v>18</v>
      </c>
      <c r="G36" s="22">
        <v>15</v>
      </c>
      <c r="H36" s="22">
        <v>1</v>
      </c>
      <c r="I36" s="16">
        <f t="shared" si="0"/>
        <v>15</v>
      </c>
      <c r="J36" s="13">
        <v>1</v>
      </c>
      <c r="K36" s="15" t="s">
        <v>18</v>
      </c>
      <c r="L36" s="14">
        <v>3310.58</v>
      </c>
      <c r="M36" s="22">
        <v>724</v>
      </c>
      <c r="N36" s="17">
        <v>45282</v>
      </c>
      <c r="O36" s="23" t="s">
        <v>38</v>
      </c>
      <c r="P36" s="24"/>
    </row>
    <row r="37" spans="1:16" s="25" customFormat="1" ht="24.95" customHeight="1">
      <c r="A37" s="12">
        <v>35</v>
      </c>
      <c r="B37" s="22" t="s">
        <v>16</v>
      </c>
      <c r="C37" s="20" t="s">
        <v>154</v>
      </c>
      <c r="D37" s="14">
        <v>61</v>
      </c>
      <c r="E37" s="15" t="s">
        <v>18</v>
      </c>
      <c r="F37" s="15" t="s">
        <v>18</v>
      </c>
      <c r="G37" s="22">
        <v>15</v>
      </c>
      <c r="H37" s="22">
        <v>5</v>
      </c>
      <c r="I37" s="16">
        <f t="shared" si="0"/>
        <v>3</v>
      </c>
      <c r="J37" s="13">
        <v>3</v>
      </c>
      <c r="K37" s="16">
        <v>1</v>
      </c>
      <c r="L37" s="14">
        <v>61</v>
      </c>
      <c r="M37" s="22">
        <v>15</v>
      </c>
      <c r="N37" s="17">
        <v>45352</v>
      </c>
      <c r="O37" s="23" t="s">
        <v>46</v>
      </c>
      <c r="P37" s="24"/>
    </row>
    <row r="38" spans="1:16" s="25" customFormat="1" ht="24.95" customHeight="1">
      <c r="A38" s="12">
        <v>36</v>
      </c>
      <c r="B38" s="12">
        <v>30</v>
      </c>
      <c r="C38" s="20" t="s">
        <v>77</v>
      </c>
      <c r="D38" s="14">
        <v>54</v>
      </c>
      <c r="E38" s="14">
        <v>138</v>
      </c>
      <c r="F38" s="15">
        <f>(D38-E38)/E38</f>
        <v>-0.60869565217391308</v>
      </c>
      <c r="G38" s="22">
        <v>14</v>
      </c>
      <c r="H38" s="22">
        <v>1</v>
      </c>
      <c r="I38" s="16">
        <f t="shared" si="0"/>
        <v>14</v>
      </c>
      <c r="J38" s="13">
        <v>1</v>
      </c>
      <c r="K38" s="15" t="s">
        <v>18</v>
      </c>
      <c r="L38" s="14">
        <v>4520.3100000000004</v>
      </c>
      <c r="M38" s="22">
        <v>1199</v>
      </c>
      <c r="N38" s="17">
        <v>45275</v>
      </c>
      <c r="O38" s="23" t="s">
        <v>51</v>
      </c>
      <c r="P38" s="24"/>
    </row>
    <row r="39" spans="1:16" s="25" customFormat="1" ht="24.95" customHeight="1">
      <c r="A39" s="12">
        <v>37</v>
      </c>
      <c r="B39" s="12">
        <v>35</v>
      </c>
      <c r="C39" s="20" t="s">
        <v>111</v>
      </c>
      <c r="D39" s="14">
        <v>23.5</v>
      </c>
      <c r="E39" s="14">
        <v>40</v>
      </c>
      <c r="F39" s="15">
        <f>(D39-E39)/E39</f>
        <v>-0.41249999999999998</v>
      </c>
      <c r="G39" s="22">
        <v>6</v>
      </c>
      <c r="H39" s="22">
        <v>1</v>
      </c>
      <c r="I39" s="16">
        <f t="shared" si="0"/>
        <v>6</v>
      </c>
      <c r="J39" s="13">
        <v>1</v>
      </c>
      <c r="K39" s="15" t="s">
        <v>18</v>
      </c>
      <c r="L39" s="14">
        <v>586.66</v>
      </c>
      <c r="M39" s="22">
        <v>109</v>
      </c>
      <c r="N39" s="17">
        <v>45324</v>
      </c>
      <c r="O39" s="23" t="s">
        <v>69</v>
      </c>
      <c r="P39" s="24"/>
    </row>
    <row r="40" spans="1:16" s="25" customFormat="1" ht="24.95" customHeight="1">
      <c r="A40" s="12">
        <v>38</v>
      </c>
      <c r="B40" s="12">
        <v>26</v>
      </c>
      <c r="C40" s="20" t="s">
        <v>75</v>
      </c>
      <c r="D40" s="14">
        <v>16</v>
      </c>
      <c r="E40" s="14">
        <v>399.2</v>
      </c>
      <c r="F40" s="15">
        <f>(D40-E40)/E40</f>
        <v>-0.95991983967935868</v>
      </c>
      <c r="G40" s="22">
        <v>2</v>
      </c>
      <c r="H40" s="22">
        <v>1</v>
      </c>
      <c r="I40" s="16">
        <f t="shared" si="0"/>
        <v>2</v>
      </c>
      <c r="J40" s="13">
        <v>1</v>
      </c>
      <c r="K40" s="16">
        <v>8</v>
      </c>
      <c r="L40" s="14">
        <v>144773.95000000001</v>
      </c>
      <c r="M40" s="22">
        <v>20851</v>
      </c>
      <c r="N40" s="17">
        <v>45303</v>
      </c>
      <c r="O40" s="23" t="s">
        <v>56</v>
      </c>
      <c r="P40" s="24"/>
    </row>
    <row r="41" spans="1:16" s="25" customFormat="1" ht="24.95" customHeight="1">
      <c r="A41" s="12">
        <v>39</v>
      </c>
      <c r="B41" s="12">
        <v>34</v>
      </c>
      <c r="C41" s="20" t="s">
        <v>117</v>
      </c>
      <c r="D41" s="14">
        <v>15</v>
      </c>
      <c r="E41" s="14">
        <v>84</v>
      </c>
      <c r="F41" s="15">
        <f>(D41-E41)/E41</f>
        <v>-0.8214285714285714</v>
      </c>
      <c r="G41" s="22">
        <v>4</v>
      </c>
      <c r="H41" s="22">
        <v>1</v>
      </c>
      <c r="I41" s="16">
        <f t="shared" si="0"/>
        <v>4</v>
      </c>
      <c r="J41" s="13">
        <v>1</v>
      </c>
      <c r="K41" s="16">
        <v>4</v>
      </c>
      <c r="L41" s="14">
        <v>593.5</v>
      </c>
      <c r="M41" s="22">
        <v>129</v>
      </c>
      <c r="N41" s="17">
        <v>45331</v>
      </c>
      <c r="O41" s="23" t="s">
        <v>46</v>
      </c>
      <c r="P41" s="24"/>
    </row>
    <row r="42" spans="1:16" s="25" customFormat="1" ht="24.95" customHeight="1">
      <c r="A42" s="12">
        <v>40</v>
      </c>
      <c r="B42" s="15" t="s">
        <v>18</v>
      </c>
      <c r="C42" s="20" t="s">
        <v>87</v>
      </c>
      <c r="D42" s="14">
        <v>15</v>
      </c>
      <c r="E42" s="15" t="s">
        <v>18</v>
      </c>
      <c r="F42" s="15" t="s">
        <v>18</v>
      </c>
      <c r="G42" s="22">
        <v>3</v>
      </c>
      <c r="H42" s="22">
        <v>1</v>
      </c>
      <c r="I42" s="16">
        <f t="shared" si="0"/>
        <v>3</v>
      </c>
      <c r="J42" s="13">
        <v>1</v>
      </c>
      <c r="K42" s="16"/>
      <c r="L42" s="14">
        <v>51056.6</v>
      </c>
      <c r="M42" s="22">
        <v>10007</v>
      </c>
      <c r="N42" s="17">
        <v>45310</v>
      </c>
      <c r="O42" s="23" t="s">
        <v>88</v>
      </c>
      <c r="P42" s="18"/>
    </row>
    <row r="43" spans="1:16" s="27" customFormat="1" ht="24.75" customHeight="1">
      <c r="B43" s="28"/>
      <c r="C43" s="29" t="s">
        <v>146</v>
      </c>
      <c r="D43" s="30">
        <f>SUBTOTAL(109,Table1324567891011121314151716181920212223242625272830293132333436353738345678910[Pajamos 
(GBO)])</f>
        <v>414033.99</v>
      </c>
      <c r="E43" s="30">
        <f>SUBTOTAL(109,Table13245678910111213141517161819202122232426252728302931323334363537383456789[Pajamos 
(GBO)])</f>
        <v>354494.2900000001</v>
      </c>
      <c r="F43" s="31">
        <f>(D43-E43)/E43</f>
        <v>0.16795672505754572</v>
      </c>
      <c r="G43" s="32">
        <f>SUBTOTAL(109,Table1324567891011121314151716181920212223242625272830293132333436353738345678910[Žiūrovų sk. 
(ADM)])</f>
        <v>49552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8D28D-AB48-4081-9EE6-CE9BCA1C1F96}">
  <dimension ref="A1:XFC67"/>
  <sheetViews>
    <sheetView zoomScale="60" zoomScaleNormal="60" workbookViewId="0">
      <selection activeCell="C22" sqref="C22:XFD22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140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129</v>
      </c>
      <c r="D3" s="14">
        <v>108398.04000000004</v>
      </c>
      <c r="E3" s="14">
        <v>202869.33199999999</v>
      </c>
      <c r="F3" s="15">
        <f>(D3-E3)/E3</f>
        <v>-0.46567557091379369</v>
      </c>
      <c r="G3" s="22">
        <v>14625</v>
      </c>
      <c r="H3" s="15" t="s">
        <v>18</v>
      </c>
      <c r="I3" s="15" t="s">
        <v>18</v>
      </c>
      <c r="J3" s="13">
        <v>12</v>
      </c>
      <c r="K3" s="16">
        <v>2</v>
      </c>
      <c r="L3" s="14">
        <v>538192.02</v>
      </c>
      <c r="M3" s="22">
        <v>71679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2">
        <v>2</v>
      </c>
      <c r="C4" s="20" t="s">
        <v>84</v>
      </c>
      <c r="D4" s="14">
        <v>38073.17</v>
      </c>
      <c r="E4" s="14">
        <v>65049.22</v>
      </c>
      <c r="F4" s="15">
        <f>(D4-E4)/E4</f>
        <v>-0.41470212863428652</v>
      </c>
      <c r="G4" s="22">
        <v>5758</v>
      </c>
      <c r="H4" s="15" t="s">
        <v>18</v>
      </c>
      <c r="I4" s="15" t="s">
        <v>18</v>
      </c>
      <c r="J4" s="13">
        <v>13</v>
      </c>
      <c r="K4" s="16">
        <v>6</v>
      </c>
      <c r="L4" s="14">
        <v>1209499.8399999999</v>
      </c>
      <c r="M4" s="22">
        <v>176019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22" t="s">
        <v>16</v>
      </c>
      <c r="C5" s="20" t="s">
        <v>143</v>
      </c>
      <c r="D5" s="14">
        <v>32372.13</v>
      </c>
      <c r="E5" s="15" t="s">
        <v>18</v>
      </c>
      <c r="F5" s="15" t="s">
        <v>18</v>
      </c>
      <c r="G5" s="22">
        <v>6134</v>
      </c>
      <c r="H5" s="22">
        <v>97</v>
      </c>
      <c r="I5" s="16">
        <f>G5/H5</f>
        <v>63.237113402061858</v>
      </c>
      <c r="J5" s="13">
        <v>16</v>
      </c>
      <c r="K5" s="16">
        <v>1</v>
      </c>
      <c r="L5" s="14">
        <v>32372.13</v>
      </c>
      <c r="M5" s="22">
        <v>6134</v>
      </c>
      <c r="N5" s="17">
        <v>45345</v>
      </c>
      <c r="O5" s="23" t="s">
        <v>31</v>
      </c>
      <c r="P5" s="18"/>
      <c r="R5" s="12"/>
    </row>
    <row r="6" spans="1:18" s="25" customFormat="1" ht="24.95" customHeight="1">
      <c r="A6" s="12">
        <v>4</v>
      </c>
      <c r="B6" s="22" t="s">
        <v>16</v>
      </c>
      <c r="C6" s="51" t="s">
        <v>151</v>
      </c>
      <c r="D6" s="52">
        <v>21347</v>
      </c>
      <c r="E6" s="53" t="s">
        <v>18</v>
      </c>
      <c r="F6" s="53" t="s">
        <v>18</v>
      </c>
      <c r="G6" s="54">
        <v>3053</v>
      </c>
      <c r="H6" s="53" t="s">
        <v>18</v>
      </c>
      <c r="I6" s="53" t="s">
        <v>18</v>
      </c>
      <c r="J6" s="48">
        <v>15</v>
      </c>
      <c r="K6" s="13">
        <v>1</v>
      </c>
      <c r="L6" s="14">
        <v>25197</v>
      </c>
      <c r="M6" s="22">
        <v>3527</v>
      </c>
      <c r="N6" s="17">
        <v>45345</v>
      </c>
      <c r="O6" s="49" t="s">
        <v>152</v>
      </c>
      <c r="P6" s="18"/>
    </row>
    <row r="7" spans="1:18" s="25" customFormat="1" ht="24.75" customHeight="1">
      <c r="A7" s="12">
        <v>5</v>
      </c>
      <c r="B7" s="22">
        <v>4</v>
      </c>
      <c r="C7" s="20" t="s">
        <v>107</v>
      </c>
      <c r="D7" s="14">
        <v>19540.91</v>
      </c>
      <c r="E7" s="14">
        <v>28882.34</v>
      </c>
      <c r="F7" s="15">
        <f>(D7-E7)/E7</f>
        <v>-0.32343051151672614</v>
      </c>
      <c r="G7" s="22">
        <v>3618</v>
      </c>
      <c r="H7" s="22">
        <v>72</v>
      </c>
      <c r="I7" s="16">
        <f>G7/H7</f>
        <v>50.25</v>
      </c>
      <c r="J7" s="13">
        <v>12</v>
      </c>
      <c r="K7" s="16">
        <v>3</v>
      </c>
      <c r="L7" s="14">
        <v>117886.08</v>
      </c>
      <c r="M7" s="22">
        <v>22435</v>
      </c>
      <c r="N7" s="17">
        <v>45331</v>
      </c>
      <c r="O7" s="23" t="s">
        <v>31</v>
      </c>
      <c r="P7" s="24"/>
    </row>
    <row r="8" spans="1:18" s="25" customFormat="1" ht="24.95" customHeight="1">
      <c r="A8" s="12">
        <v>6</v>
      </c>
      <c r="B8" s="22" t="s">
        <v>16</v>
      </c>
      <c r="C8" s="51" t="s">
        <v>148</v>
      </c>
      <c r="D8" s="52">
        <v>19366.97</v>
      </c>
      <c r="E8" s="14" t="s">
        <v>18</v>
      </c>
      <c r="F8" s="14" t="s">
        <v>18</v>
      </c>
      <c r="G8" s="54">
        <v>2746</v>
      </c>
      <c r="H8" s="48">
        <v>80</v>
      </c>
      <c r="I8" s="16">
        <f>G8/H8</f>
        <v>34.325000000000003</v>
      </c>
      <c r="J8" s="48">
        <v>15</v>
      </c>
      <c r="K8" s="13">
        <v>1</v>
      </c>
      <c r="L8" s="14">
        <v>24344.86</v>
      </c>
      <c r="M8" s="22">
        <v>3479</v>
      </c>
      <c r="N8" s="17">
        <v>45345</v>
      </c>
      <c r="O8" s="23" t="s">
        <v>27</v>
      </c>
      <c r="P8" s="18"/>
    </row>
    <row r="9" spans="1:18" s="25" customFormat="1" ht="24.95" customHeight="1">
      <c r="A9" s="12">
        <v>7</v>
      </c>
      <c r="B9" s="12">
        <v>6</v>
      </c>
      <c r="C9" s="20" t="s">
        <v>90</v>
      </c>
      <c r="D9" s="14">
        <v>18560.78</v>
      </c>
      <c r="E9" s="14">
        <v>28189.200000000001</v>
      </c>
      <c r="F9" s="15">
        <f>(D9-E9)/E9</f>
        <v>-0.34156414513359734</v>
      </c>
      <c r="G9" s="22">
        <v>2478</v>
      </c>
      <c r="H9" s="22">
        <v>46</v>
      </c>
      <c r="I9" s="16">
        <f>G9/H9</f>
        <v>53.869565217391305</v>
      </c>
      <c r="J9" s="13">
        <v>9</v>
      </c>
      <c r="K9" s="16">
        <v>6</v>
      </c>
      <c r="L9" s="14">
        <v>311108.86</v>
      </c>
      <c r="M9" s="22">
        <v>44350</v>
      </c>
      <c r="N9" s="17">
        <v>45310</v>
      </c>
      <c r="O9" s="23" t="s">
        <v>33</v>
      </c>
      <c r="P9" s="24"/>
    </row>
    <row r="10" spans="1:18" s="59" customFormat="1" ht="24.95" customHeight="1">
      <c r="A10" s="12">
        <v>8</v>
      </c>
      <c r="B10" s="22">
        <v>5</v>
      </c>
      <c r="C10" s="20" t="s">
        <v>17</v>
      </c>
      <c r="D10" s="14">
        <v>17889</v>
      </c>
      <c r="E10" s="14">
        <v>28793</v>
      </c>
      <c r="F10" s="15">
        <f>(D10-E10)/E10</f>
        <v>-0.37870315701733059</v>
      </c>
      <c r="G10" s="22">
        <v>2419</v>
      </c>
      <c r="H10" s="15" t="s">
        <v>18</v>
      </c>
      <c r="I10" s="15" t="s">
        <v>18</v>
      </c>
      <c r="J10" s="14" t="s">
        <v>18</v>
      </c>
      <c r="K10" s="13">
        <v>9</v>
      </c>
      <c r="L10" s="14">
        <v>1725714</v>
      </c>
      <c r="M10" s="22">
        <v>240351</v>
      </c>
      <c r="N10" s="17">
        <v>45289</v>
      </c>
      <c r="O10" s="23" t="s">
        <v>19</v>
      </c>
      <c r="P10" s="18"/>
    </row>
    <row r="11" spans="1:18" s="25" customFormat="1" ht="24.95" customHeight="1">
      <c r="A11" s="12">
        <v>9</v>
      </c>
      <c r="B11" s="12">
        <v>3</v>
      </c>
      <c r="C11" s="20" t="s">
        <v>132</v>
      </c>
      <c r="D11" s="14">
        <v>15232.58</v>
      </c>
      <c r="E11" s="14">
        <v>29727.56</v>
      </c>
      <c r="F11" s="15">
        <f>(D11-E11)/E11</f>
        <v>-0.48759400367874123</v>
      </c>
      <c r="G11" s="22">
        <v>2982</v>
      </c>
      <c r="H11" s="22">
        <v>78</v>
      </c>
      <c r="I11" s="16">
        <f t="shared" ref="I11:I23" si="0">G11/H11</f>
        <v>38.230769230769234</v>
      </c>
      <c r="J11" s="13">
        <v>17</v>
      </c>
      <c r="K11" s="16">
        <v>2</v>
      </c>
      <c r="L11" s="14">
        <v>57057.22</v>
      </c>
      <c r="M11" s="22">
        <v>11216</v>
      </c>
      <c r="N11" s="17">
        <v>45338</v>
      </c>
      <c r="O11" s="23" t="s">
        <v>29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20</v>
      </c>
      <c r="D12" s="14">
        <v>13474.23</v>
      </c>
      <c r="E12" s="14">
        <v>16951.71</v>
      </c>
      <c r="F12" s="15">
        <f>(D12-E12)/E12</f>
        <v>-0.2051403663701184</v>
      </c>
      <c r="G12" s="22">
        <v>2563</v>
      </c>
      <c r="H12" s="22">
        <v>46</v>
      </c>
      <c r="I12" s="16">
        <f t="shared" si="0"/>
        <v>55.717391304347828</v>
      </c>
      <c r="J12" s="13">
        <v>9</v>
      </c>
      <c r="K12" s="16">
        <v>10</v>
      </c>
      <c r="L12" s="14">
        <v>519471.95</v>
      </c>
      <c r="M12" s="22">
        <v>95414</v>
      </c>
      <c r="N12" s="17">
        <v>45282</v>
      </c>
      <c r="O12" s="23" t="s">
        <v>21</v>
      </c>
      <c r="P12" s="24"/>
    </row>
    <row r="13" spans="1:18" s="25" customFormat="1" ht="24.95" customHeight="1">
      <c r="A13" s="12">
        <v>11</v>
      </c>
      <c r="B13" s="12" t="s">
        <v>16</v>
      </c>
      <c r="C13" s="20" t="s">
        <v>131</v>
      </c>
      <c r="D13" s="14">
        <v>8760.34</v>
      </c>
      <c r="E13" s="15" t="s">
        <v>18</v>
      </c>
      <c r="F13" s="15" t="s">
        <v>18</v>
      </c>
      <c r="G13" s="22">
        <v>1261</v>
      </c>
      <c r="H13" s="22">
        <v>39</v>
      </c>
      <c r="I13" s="16">
        <f t="shared" si="0"/>
        <v>32.333333333333336</v>
      </c>
      <c r="J13" s="13">
        <v>13</v>
      </c>
      <c r="K13" s="16">
        <v>1</v>
      </c>
      <c r="L13" s="14">
        <v>11809.11</v>
      </c>
      <c r="M13" s="22">
        <v>1878</v>
      </c>
      <c r="N13" s="17">
        <v>45345</v>
      </c>
      <c r="O13" s="23" t="s">
        <v>38</v>
      </c>
      <c r="P13" s="24"/>
    </row>
    <row r="14" spans="1:18" s="25" customFormat="1" ht="24.95" customHeight="1">
      <c r="A14" s="12">
        <v>12</v>
      </c>
      <c r="B14" s="12">
        <v>9</v>
      </c>
      <c r="C14" s="20" t="s">
        <v>22</v>
      </c>
      <c r="D14" s="14">
        <v>8436.4599999999991</v>
      </c>
      <c r="E14" s="14">
        <v>9612.84</v>
      </c>
      <c r="F14" s="15">
        <f t="shared" ref="F14:F19" si="1">(D14-E14)/E14</f>
        <v>-0.1223759055596474</v>
      </c>
      <c r="G14" s="22">
        <v>1470</v>
      </c>
      <c r="H14" s="22">
        <v>24</v>
      </c>
      <c r="I14" s="16">
        <f t="shared" si="0"/>
        <v>61.25</v>
      </c>
      <c r="J14" s="13">
        <v>5</v>
      </c>
      <c r="K14" s="16">
        <v>11</v>
      </c>
      <c r="L14" s="14">
        <v>603800.68000000005</v>
      </c>
      <c r="M14" s="22">
        <v>104369</v>
      </c>
      <c r="N14" s="17">
        <v>45275</v>
      </c>
      <c r="O14" s="23" t="s">
        <v>23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134</v>
      </c>
      <c r="D15" s="14">
        <v>8296.9500000000007</v>
      </c>
      <c r="E15" s="14">
        <v>21151.13</v>
      </c>
      <c r="F15" s="15">
        <f t="shared" si="1"/>
        <v>-0.60773017800940188</v>
      </c>
      <c r="G15" s="22">
        <v>1192</v>
      </c>
      <c r="H15" s="22">
        <v>36</v>
      </c>
      <c r="I15" s="16">
        <f t="shared" si="0"/>
        <v>33.111111111111114</v>
      </c>
      <c r="J15" s="13">
        <v>9</v>
      </c>
      <c r="K15" s="16">
        <v>2</v>
      </c>
      <c r="L15" s="14">
        <v>58405.43</v>
      </c>
      <c r="M15" s="22">
        <v>8420</v>
      </c>
      <c r="N15" s="17">
        <v>45338</v>
      </c>
      <c r="O15" s="23" t="s">
        <v>135</v>
      </c>
      <c r="P15" s="24"/>
    </row>
    <row r="16" spans="1:18" s="25" customFormat="1" ht="24.95" customHeight="1">
      <c r="A16" s="12">
        <v>14</v>
      </c>
      <c r="B16" s="12">
        <v>12</v>
      </c>
      <c r="C16" s="20" t="s">
        <v>133</v>
      </c>
      <c r="D16" s="14">
        <v>5660.45</v>
      </c>
      <c r="E16" s="14">
        <v>4771.9799999999996</v>
      </c>
      <c r="F16" s="15">
        <f t="shared" si="1"/>
        <v>0.18618477026307745</v>
      </c>
      <c r="G16" s="22">
        <v>950</v>
      </c>
      <c r="H16" s="22">
        <v>46</v>
      </c>
      <c r="I16" s="16">
        <f t="shared" si="0"/>
        <v>20.652173913043477</v>
      </c>
      <c r="J16" s="13">
        <v>17</v>
      </c>
      <c r="K16" s="16">
        <v>1</v>
      </c>
      <c r="L16" s="14">
        <v>10839.03</v>
      </c>
      <c r="M16" s="22">
        <v>1868</v>
      </c>
      <c r="N16" s="17">
        <v>45345</v>
      </c>
      <c r="O16" s="23" t="s">
        <v>31</v>
      </c>
      <c r="P16" s="24"/>
    </row>
    <row r="17" spans="1:16" s="25" customFormat="1" ht="24.95" customHeight="1">
      <c r="A17" s="12">
        <v>15</v>
      </c>
      <c r="B17" s="12">
        <v>11</v>
      </c>
      <c r="C17" s="20" t="s">
        <v>32</v>
      </c>
      <c r="D17" s="14">
        <v>5079.7700000000004</v>
      </c>
      <c r="E17" s="14">
        <v>6409.29</v>
      </c>
      <c r="F17" s="15">
        <f t="shared" si="1"/>
        <v>-0.20743639311062528</v>
      </c>
      <c r="G17" s="22">
        <v>982</v>
      </c>
      <c r="H17" s="22">
        <v>13</v>
      </c>
      <c r="I17" s="16">
        <f t="shared" si="0"/>
        <v>75.538461538461533</v>
      </c>
      <c r="J17" s="13">
        <v>4</v>
      </c>
      <c r="K17" s="16">
        <v>14</v>
      </c>
      <c r="L17" s="14">
        <v>276794.81</v>
      </c>
      <c r="M17" s="22">
        <v>52831</v>
      </c>
      <c r="N17" s="17">
        <v>45254</v>
      </c>
      <c r="O17" s="23" t="s">
        <v>33</v>
      </c>
      <c r="P17" s="24"/>
    </row>
    <row r="18" spans="1:16" s="25" customFormat="1" ht="24.95" customHeight="1">
      <c r="A18" s="12">
        <v>16</v>
      </c>
      <c r="B18" s="12">
        <v>10</v>
      </c>
      <c r="C18" s="20" t="s">
        <v>97</v>
      </c>
      <c r="D18" s="14">
        <v>2259.84</v>
      </c>
      <c r="E18" s="14">
        <v>7934.37</v>
      </c>
      <c r="F18" s="15">
        <f t="shared" si="1"/>
        <v>-0.71518343611402035</v>
      </c>
      <c r="G18" s="22">
        <v>292</v>
      </c>
      <c r="H18" s="22">
        <v>10</v>
      </c>
      <c r="I18" s="16">
        <f t="shared" si="0"/>
        <v>29.2</v>
      </c>
      <c r="J18" s="13">
        <v>4</v>
      </c>
      <c r="K18" s="16">
        <v>5</v>
      </c>
      <c r="L18" s="14">
        <v>136005.64000000001</v>
      </c>
      <c r="M18" s="22">
        <v>19750</v>
      </c>
      <c r="N18" s="17">
        <v>45317</v>
      </c>
      <c r="O18" s="23" t="s">
        <v>88</v>
      </c>
      <c r="P18" s="24"/>
    </row>
    <row r="19" spans="1:16" s="25" customFormat="1" ht="24.95" customHeight="1">
      <c r="A19" s="12">
        <v>17</v>
      </c>
      <c r="B19" s="12">
        <v>16</v>
      </c>
      <c r="C19" s="20" t="s">
        <v>104</v>
      </c>
      <c r="D19" s="14">
        <v>1628.85</v>
      </c>
      <c r="E19" s="14">
        <v>2915.68</v>
      </c>
      <c r="F19" s="15">
        <f t="shared" si="1"/>
        <v>-0.44134815892004609</v>
      </c>
      <c r="G19" s="22">
        <v>224</v>
      </c>
      <c r="H19" s="22">
        <v>5</v>
      </c>
      <c r="I19" s="16">
        <f t="shared" si="0"/>
        <v>44.8</v>
      </c>
      <c r="J19" s="13">
        <v>2</v>
      </c>
      <c r="K19" s="16">
        <v>4</v>
      </c>
      <c r="L19" s="14">
        <v>32402.75</v>
      </c>
      <c r="M19" s="22">
        <v>4751</v>
      </c>
      <c r="N19" s="17">
        <v>45324</v>
      </c>
      <c r="O19" s="23" t="s">
        <v>29</v>
      </c>
      <c r="P19" s="24"/>
    </row>
    <row r="20" spans="1:16" s="25" customFormat="1" ht="24.95" customHeight="1">
      <c r="A20" s="12">
        <v>18</v>
      </c>
      <c r="B20" s="22" t="s">
        <v>16</v>
      </c>
      <c r="C20" s="20" t="s">
        <v>141</v>
      </c>
      <c r="D20" s="14">
        <v>1528</v>
      </c>
      <c r="E20" s="15" t="s">
        <v>18</v>
      </c>
      <c r="F20" s="15" t="s">
        <v>18</v>
      </c>
      <c r="G20" s="22">
        <v>248</v>
      </c>
      <c r="H20" s="22">
        <v>8</v>
      </c>
      <c r="I20" s="16">
        <f t="shared" si="0"/>
        <v>31</v>
      </c>
      <c r="J20" s="13">
        <v>4</v>
      </c>
      <c r="K20" s="16">
        <v>1</v>
      </c>
      <c r="L20" s="14">
        <v>1528</v>
      </c>
      <c r="M20" s="22">
        <v>248</v>
      </c>
      <c r="N20" s="17">
        <v>45345</v>
      </c>
      <c r="O20" s="23" t="s">
        <v>142</v>
      </c>
      <c r="P20" s="24"/>
    </row>
    <row r="21" spans="1:16" s="59" customFormat="1" ht="24.95" customHeight="1">
      <c r="A21" s="12">
        <v>19</v>
      </c>
      <c r="B21" s="22" t="s">
        <v>16</v>
      </c>
      <c r="C21" s="20" t="s">
        <v>149</v>
      </c>
      <c r="D21" s="14">
        <v>1477.9</v>
      </c>
      <c r="E21" s="15" t="s">
        <v>18</v>
      </c>
      <c r="F21" s="15" t="s">
        <v>18</v>
      </c>
      <c r="G21" s="22">
        <v>233</v>
      </c>
      <c r="H21" s="22">
        <v>9</v>
      </c>
      <c r="I21" s="16">
        <f t="shared" si="0"/>
        <v>25.888888888888889</v>
      </c>
      <c r="J21" s="13">
        <v>7</v>
      </c>
      <c r="K21" s="16">
        <v>1</v>
      </c>
      <c r="L21" s="14">
        <v>1477.9</v>
      </c>
      <c r="M21" s="22">
        <v>233</v>
      </c>
      <c r="N21" s="17">
        <v>45345</v>
      </c>
      <c r="O21" s="23" t="s">
        <v>150</v>
      </c>
      <c r="P21" s="18"/>
    </row>
    <row r="22" spans="1:16" s="25" customFormat="1" ht="24.95" customHeight="1">
      <c r="A22" s="12">
        <v>20</v>
      </c>
      <c r="B22" s="12">
        <v>15</v>
      </c>
      <c r="C22" s="20" t="s">
        <v>136</v>
      </c>
      <c r="D22" s="14">
        <v>1419.36</v>
      </c>
      <c r="E22" s="14">
        <v>2940.17</v>
      </c>
      <c r="F22" s="15">
        <f>(D22-E22)/E22</f>
        <v>-0.51725240377257098</v>
      </c>
      <c r="G22" s="22">
        <v>282</v>
      </c>
      <c r="H22" s="22">
        <v>4</v>
      </c>
      <c r="I22" s="16">
        <f t="shared" si="0"/>
        <v>70.5</v>
      </c>
      <c r="J22" s="13">
        <v>2</v>
      </c>
      <c r="K22" s="16" t="s">
        <v>18</v>
      </c>
      <c r="L22" s="14">
        <v>1054412.73</v>
      </c>
      <c r="M22" s="22">
        <v>196712</v>
      </c>
      <c r="N22" s="17">
        <v>44916</v>
      </c>
      <c r="O22" s="23" t="s">
        <v>21</v>
      </c>
      <c r="P22" s="24"/>
    </row>
    <row r="23" spans="1:16" s="25" customFormat="1" ht="24.95" customHeight="1">
      <c r="A23" s="12">
        <v>21</v>
      </c>
      <c r="B23" s="12">
        <v>20</v>
      </c>
      <c r="C23" s="20" t="s">
        <v>121</v>
      </c>
      <c r="D23" s="14">
        <v>933.8</v>
      </c>
      <c r="E23" s="14">
        <v>1868.7</v>
      </c>
      <c r="F23" s="15">
        <f>(D23-E23)/E23</f>
        <v>-0.50029432225611392</v>
      </c>
      <c r="G23" s="22">
        <v>137</v>
      </c>
      <c r="H23" s="22">
        <v>6</v>
      </c>
      <c r="I23" s="16">
        <f t="shared" si="0"/>
        <v>22.833333333333332</v>
      </c>
      <c r="J23" s="13">
        <v>5</v>
      </c>
      <c r="K23" s="16">
        <v>3</v>
      </c>
      <c r="L23" s="14">
        <v>16719.32</v>
      </c>
      <c r="M23" s="22">
        <v>2627</v>
      </c>
      <c r="N23" s="17">
        <v>45331</v>
      </c>
      <c r="O23" s="23" t="s">
        <v>38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99</v>
      </c>
      <c r="D24" s="14">
        <v>886</v>
      </c>
      <c r="E24" s="14">
        <v>2282</v>
      </c>
      <c r="F24" s="15">
        <f>(D24-E24)/E24</f>
        <v>-0.61174408413672221</v>
      </c>
      <c r="G24" s="22">
        <v>172</v>
      </c>
      <c r="H24" s="16" t="s">
        <v>18</v>
      </c>
      <c r="I24" s="16" t="s">
        <v>18</v>
      </c>
      <c r="J24" s="13">
        <v>2</v>
      </c>
      <c r="K24" s="16">
        <v>5</v>
      </c>
      <c r="L24" s="14">
        <v>33583</v>
      </c>
      <c r="M24" s="22">
        <v>6866</v>
      </c>
      <c r="N24" s="17">
        <v>45317</v>
      </c>
      <c r="O24" s="23" t="s">
        <v>100</v>
      </c>
      <c r="P24" s="24"/>
    </row>
    <row r="25" spans="1:16" s="25" customFormat="1" ht="24.95" customHeight="1">
      <c r="A25" s="12">
        <v>23</v>
      </c>
      <c r="B25" s="14" t="s">
        <v>18</v>
      </c>
      <c r="C25" s="20" t="s">
        <v>138</v>
      </c>
      <c r="D25" s="14">
        <v>730.6</v>
      </c>
      <c r="E25" s="14" t="s">
        <v>18</v>
      </c>
      <c r="F25" s="15" t="s">
        <v>18</v>
      </c>
      <c r="G25" s="22">
        <v>108</v>
      </c>
      <c r="H25" s="22">
        <v>4</v>
      </c>
      <c r="I25" s="16">
        <f t="shared" ref="I25:I39" si="2">G25/H25</f>
        <v>27</v>
      </c>
      <c r="J25" s="13">
        <v>4</v>
      </c>
      <c r="K25" s="15" t="s">
        <v>18</v>
      </c>
      <c r="L25" s="14">
        <v>1926.8400000000001</v>
      </c>
      <c r="M25" s="22">
        <v>353</v>
      </c>
      <c r="N25" s="17">
        <v>45338</v>
      </c>
      <c r="O25" s="23" t="s">
        <v>83</v>
      </c>
      <c r="P25" s="18"/>
    </row>
    <row r="26" spans="1:16" s="25" customFormat="1" ht="24.95" customHeight="1">
      <c r="A26" s="12">
        <v>24</v>
      </c>
      <c r="B26" s="12">
        <v>18</v>
      </c>
      <c r="C26" s="20" t="s">
        <v>137</v>
      </c>
      <c r="D26" s="14">
        <v>628.74</v>
      </c>
      <c r="E26" s="14">
        <v>2182.8000000000002</v>
      </c>
      <c r="F26" s="15">
        <f t="shared" ref="F26:F31" si="3">(D26-E26)/E26</f>
        <v>-0.71195711929631667</v>
      </c>
      <c r="G26" s="22">
        <v>110</v>
      </c>
      <c r="H26" s="22">
        <v>2</v>
      </c>
      <c r="I26" s="16">
        <f t="shared" si="2"/>
        <v>55</v>
      </c>
      <c r="J26" s="13">
        <v>1</v>
      </c>
      <c r="K26" s="15" t="s">
        <v>18</v>
      </c>
      <c r="L26" s="14">
        <v>593790.14</v>
      </c>
      <c r="M26" s="22">
        <v>109439</v>
      </c>
      <c r="N26" s="17">
        <v>45023</v>
      </c>
      <c r="O26" s="23" t="s">
        <v>21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105</v>
      </c>
      <c r="D27" s="14">
        <v>459.2</v>
      </c>
      <c r="E27" s="14">
        <v>2145</v>
      </c>
      <c r="F27" s="15">
        <f t="shared" si="3"/>
        <v>-0.7859207459207459</v>
      </c>
      <c r="G27" s="22">
        <v>63</v>
      </c>
      <c r="H27" s="22">
        <v>3</v>
      </c>
      <c r="I27" s="16">
        <f t="shared" si="2"/>
        <v>21</v>
      </c>
      <c r="J27" s="13">
        <v>2</v>
      </c>
      <c r="K27" s="16">
        <v>4</v>
      </c>
      <c r="L27" s="14">
        <v>30510.14</v>
      </c>
      <c r="M27" s="22">
        <v>4805</v>
      </c>
      <c r="N27" s="17">
        <v>45324</v>
      </c>
      <c r="O27" s="23" t="s">
        <v>31</v>
      </c>
      <c r="P27" s="24"/>
    </row>
    <row r="28" spans="1:16" s="25" customFormat="1" ht="24.95" customHeight="1">
      <c r="A28" s="12">
        <v>26</v>
      </c>
      <c r="B28" s="12">
        <v>32</v>
      </c>
      <c r="C28" s="20" t="s">
        <v>75</v>
      </c>
      <c r="D28" s="14">
        <v>399.2</v>
      </c>
      <c r="E28" s="14">
        <v>220.9</v>
      </c>
      <c r="F28" s="15">
        <f t="shared" si="3"/>
        <v>0.80715255771842453</v>
      </c>
      <c r="G28" s="22">
        <v>50</v>
      </c>
      <c r="H28" s="22">
        <v>2</v>
      </c>
      <c r="I28" s="16">
        <f t="shared" si="2"/>
        <v>25</v>
      </c>
      <c r="J28" s="13">
        <v>1</v>
      </c>
      <c r="K28" s="16">
        <v>7</v>
      </c>
      <c r="L28" s="14">
        <v>144757.95000000001</v>
      </c>
      <c r="M28" s="22">
        <v>20849</v>
      </c>
      <c r="N28" s="17">
        <v>45303</v>
      </c>
      <c r="O28" s="23" t="s">
        <v>56</v>
      </c>
      <c r="P28" s="24"/>
    </row>
    <row r="29" spans="1:16" s="25" customFormat="1" ht="24.95" customHeight="1">
      <c r="A29" s="12">
        <v>27</v>
      </c>
      <c r="B29" s="22">
        <v>23</v>
      </c>
      <c r="C29" s="20" t="s">
        <v>144</v>
      </c>
      <c r="D29" s="14">
        <v>351.5</v>
      </c>
      <c r="E29" s="14">
        <v>1303.4000000000001</v>
      </c>
      <c r="F29" s="15">
        <f t="shared" si="3"/>
        <v>-0.73032069970845481</v>
      </c>
      <c r="G29" s="22">
        <v>67</v>
      </c>
      <c r="H29" s="22">
        <v>4</v>
      </c>
      <c r="I29" s="16">
        <f t="shared" si="2"/>
        <v>16.75</v>
      </c>
      <c r="J29" s="13">
        <v>3</v>
      </c>
      <c r="K29" s="16">
        <v>2</v>
      </c>
      <c r="L29" s="14">
        <v>1655</v>
      </c>
      <c r="M29" s="22">
        <v>247</v>
      </c>
      <c r="N29" s="17">
        <v>45338</v>
      </c>
      <c r="O29" s="23" t="s">
        <v>145</v>
      </c>
      <c r="P29" s="18"/>
    </row>
    <row r="30" spans="1:16" s="25" customFormat="1" ht="24.95" customHeight="1">
      <c r="A30" s="12">
        <v>28</v>
      </c>
      <c r="B30" s="12">
        <v>24</v>
      </c>
      <c r="C30" s="20" t="s">
        <v>109</v>
      </c>
      <c r="D30" s="14">
        <v>330.92</v>
      </c>
      <c r="E30" s="14">
        <v>1146.2</v>
      </c>
      <c r="F30" s="15">
        <f t="shared" si="3"/>
        <v>-0.7112894782760425</v>
      </c>
      <c r="G30" s="22">
        <v>48</v>
      </c>
      <c r="H30" s="22">
        <v>4</v>
      </c>
      <c r="I30" s="16">
        <f t="shared" si="2"/>
        <v>12</v>
      </c>
      <c r="J30" s="13">
        <v>2</v>
      </c>
      <c r="K30" s="16">
        <v>4</v>
      </c>
      <c r="L30" s="14">
        <v>45146.720000000001</v>
      </c>
      <c r="M30" s="22">
        <v>6467</v>
      </c>
      <c r="N30" s="17">
        <v>45324</v>
      </c>
      <c r="O30" s="23" t="s">
        <v>21</v>
      </c>
      <c r="P30" s="24"/>
    </row>
    <row r="31" spans="1:16" s="25" customFormat="1" ht="24.95" customHeight="1">
      <c r="A31" s="12">
        <v>29</v>
      </c>
      <c r="B31" s="12">
        <v>26</v>
      </c>
      <c r="C31" s="20" t="s">
        <v>26</v>
      </c>
      <c r="D31" s="14">
        <v>327.27999999999997</v>
      </c>
      <c r="E31" s="14">
        <v>1105.26</v>
      </c>
      <c r="F31" s="15">
        <f t="shared" si="3"/>
        <v>-0.70388867777717468</v>
      </c>
      <c r="G31" s="22">
        <v>42</v>
      </c>
      <c r="H31" s="22">
        <v>3</v>
      </c>
      <c r="I31" s="16">
        <f t="shared" si="2"/>
        <v>14</v>
      </c>
      <c r="J31" s="13">
        <v>1</v>
      </c>
      <c r="K31" s="16">
        <v>13</v>
      </c>
      <c r="L31" s="14">
        <v>521983.95</v>
      </c>
      <c r="M31" s="22">
        <v>71530</v>
      </c>
      <c r="N31" s="17">
        <v>45261</v>
      </c>
      <c r="O31" s="23" t="s">
        <v>27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77</v>
      </c>
      <c r="D32" s="14">
        <v>138</v>
      </c>
      <c r="E32" s="14" t="s">
        <v>18</v>
      </c>
      <c r="F32" s="14" t="s">
        <v>18</v>
      </c>
      <c r="G32" s="22">
        <v>30</v>
      </c>
      <c r="H32" s="22">
        <v>1</v>
      </c>
      <c r="I32" s="16">
        <f t="shared" si="2"/>
        <v>30</v>
      </c>
      <c r="J32" s="13">
        <v>1</v>
      </c>
      <c r="K32" s="15" t="s">
        <v>18</v>
      </c>
      <c r="L32" s="14">
        <v>4256.3100000000004</v>
      </c>
      <c r="M32" s="22">
        <v>1143</v>
      </c>
      <c r="N32" s="17">
        <v>45275</v>
      </c>
      <c r="O32" s="23" t="s">
        <v>51</v>
      </c>
      <c r="P32" s="24"/>
    </row>
    <row r="33" spans="1:16" s="25" customFormat="1" ht="24.95" customHeight="1">
      <c r="A33" s="12">
        <v>31</v>
      </c>
      <c r="B33" s="12">
        <v>29</v>
      </c>
      <c r="C33" s="20" t="s">
        <v>70</v>
      </c>
      <c r="D33" s="14">
        <v>127</v>
      </c>
      <c r="E33" s="14">
        <v>431.4</v>
      </c>
      <c r="F33" s="15">
        <f t="shared" ref="F33:F38" si="4">(D33-E33)/E33</f>
        <v>-0.70560964302271667</v>
      </c>
      <c r="G33" s="22">
        <v>17</v>
      </c>
      <c r="H33" s="22">
        <v>1</v>
      </c>
      <c r="I33" s="16">
        <f t="shared" si="2"/>
        <v>17</v>
      </c>
      <c r="J33" s="13">
        <v>1</v>
      </c>
      <c r="K33" s="16">
        <v>7</v>
      </c>
      <c r="L33" s="14">
        <v>9669.15</v>
      </c>
      <c r="M33" s="22">
        <v>1529</v>
      </c>
      <c r="N33" s="17">
        <v>45303</v>
      </c>
      <c r="O33" s="23" t="s">
        <v>29</v>
      </c>
      <c r="P33" s="24"/>
    </row>
    <row r="34" spans="1:16" s="25" customFormat="1" ht="24.95" customHeight="1">
      <c r="A34" s="12">
        <v>32</v>
      </c>
      <c r="B34" s="12">
        <v>24</v>
      </c>
      <c r="C34" s="20" t="s">
        <v>55</v>
      </c>
      <c r="D34" s="14">
        <v>102.32</v>
      </c>
      <c r="E34" s="14">
        <v>1128.83</v>
      </c>
      <c r="F34" s="15">
        <f t="shared" si="4"/>
        <v>-0.9093574763250446</v>
      </c>
      <c r="G34" s="22">
        <v>19</v>
      </c>
      <c r="H34" s="22">
        <v>1</v>
      </c>
      <c r="I34" s="16">
        <f t="shared" si="2"/>
        <v>19</v>
      </c>
      <c r="J34" s="13">
        <v>1</v>
      </c>
      <c r="K34" s="16">
        <v>8</v>
      </c>
      <c r="L34" s="14">
        <v>46882.33</v>
      </c>
      <c r="M34" s="22">
        <v>8938</v>
      </c>
      <c r="N34" s="17">
        <v>45296</v>
      </c>
      <c r="O34" s="23" t="s">
        <v>56</v>
      </c>
      <c r="P34" s="24"/>
    </row>
    <row r="35" spans="1:16" s="25" customFormat="1" ht="24.95" customHeight="1">
      <c r="A35" s="12">
        <v>33</v>
      </c>
      <c r="B35" s="12">
        <v>34</v>
      </c>
      <c r="C35" s="20" t="s">
        <v>28</v>
      </c>
      <c r="D35" s="14">
        <v>85</v>
      </c>
      <c r="E35" s="14">
        <v>190</v>
      </c>
      <c r="F35" s="15">
        <f t="shared" si="4"/>
        <v>-0.55263157894736847</v>
      </c>
      <c r="G35" s="22">
        <v>17</v>
      </c>
      <c r="H35" s="13">
        <v>1</v>
      </c>
      <c r="I35" s="16">
        <f t="shared" si="2"/>
        <v>17</v>
      </c>
      <c r="J35" s="13">
        <v>1</v>
      </c>
      <c r="K35" s="13">
        <v>9</v>
      </c>
      <c r="L35" s="14">
        <v>41614.82</v>
      </c>
      <c r="M35" s="22">
        <v>8248</v>
      </c>
      <c r="N35" s="17">
        <v>45289</v>
      </c>
      <c r="O35" s="23" t="s">
        <v>29</v>
      </c>
      <c r="P35" s="24"/>
    </row>
    <row r="36" spans="1:16" s="25" customFormat="1" ht="24.95" customHeight="1">
      <c r="A36" s="12">
        <v>34</v>
      </c>
      <c r="B36" s="12">
        <v>32</v>
      </c>
      <c r="C36" s="20" t="s">
        <v>117</v>
      </c>
      <c r="D36" s="14">
        <v>84</v>
      </c>
      <c r="E36" s="14">
        <v>238</v>
      </c>
      <c r="F36" s="15">
        <f t="shared" si="4"/>
        <v>-0.6470588235294118</v>
      </c>
      <c r="G36" s="22">
        <v>18</v>
      </c>
      <c r="H36" s="22">
        <v>2</v>
      </c>
      <c r="I36" s="16">
        <f t="shared" si="2"/>
        <v>9</v>
      </c>
      <c r="J36" s="13">
        <v>2</v>
      </c>
      <c r="K36" s="16">
        <v>3</v>
      </c>
      <c r="L36" s="14">
        <v>573.5</v>
      </c>
      <c r="M36" s="22">
        <v>119</v>
      </c>
      <c r="N36" s="17">
        <v>45331</v>
      </c>
      <c r="O36" s="23" t="s">
        <v>46</v>
      </c>
      <c r="P36" s="24"/>
    </row>
    <row r="37" spans="1:16" s="25" customFormat="1" ht="24.95" customHeight="1">
      <c r="A37" s="12">
        <v>35</v>
      </c>
      <c r="B37" s="12">
        <v>40</v>
      </c>
      <c r="C37" s="20" t="s">
        <v>111</v>
      </c>
      <c r="D37" s="14">
        <v>40</v>
      </c>
      <c r="E37" s="14">
        <v>25.5</v>
      </c>
      <c r="F37" s="15">
        <f t="shared" si="4"/>
        <v>0.56862745098039214</v>
      </c>
      <c r="G37" s="22">
        <v>10</v>
      </c>
      <c r="H37" s="22">
        <v>1</v>
      </c>
      <c r="I37" s="16">
        <f t="shared" si="2"/>
        <v>10</v>
      </c>
      <c r="J37" s="13">
        <v>1</v>
      </c>
      <c r="K37" s="15" t="s">
        <v>18</v>
      </c>
      <c r="L37" s="14">
        <v>563.16</v>
      </c>
      <c r="M37" s="22">
        <v>103</v>
      </c>
      <c r="N37" s="17">
        <v>45324</v>
      </c>
      <c r="O37" s="23" t="s">
        <v>69</v>
      </c>
      <c r="P37" s="24"/>
    </row>
    <row r="38" spans="1:16" s="25" customFormat="1" ht="24.95" customHeight="1">
      <c r="A38" s="12">
        <v>36</v>
      </c>
      <c r="B38" s="12">
        <v>39</v>
      </c>
      <c r="C38" s="20" t="s">
        <v>45</v>
      </c>
      <c r="D38" s="14">
        <v>35</v>
      </c>
      <c r="E38" s="14">
        <v>85</v>
      </c>
      <c r="F38" s="15">
        <f t="shared" si="4"/>
        <v>-0.58823529411764708</v>
      </c>
      <c r="G38" s="22">
        <v>7</v>
      </c>
      <c r="H38" s="22">
        <v>1</v>
      </c>
      <c r="I38" s="16">
        <f t="shared" si="2"/>
        <v>7</v>
      </c>
      <c r="J38" s="13">
        <v>1</v>
      </c>
      <c r="K38" s="16">
        <v>9</v>
      </c>
      <c r="L38" s="14">
        <v>2791.02</v>
      </c>
      <c r="M38" s="22">
        <v>620</v>
      </c>
      <c r="N38" s="17">
        <v>45289</v>
      </c>
      <c r="O38" s="23" t="s">
        <v>46</v>
      </c>
      <c r="P38" s="24"/>
    </row>
    <row r="39" spans="1:16" s="25" customFormat="1" ht="24.95" customHeight="1">
      <c r="A39" s="12">
        <v>37</v>
      </c>
      <c r="B39" s="15" t="s">
        <v>18</v>
      </c>
      <c r="C39" s="20" t="s">
        <v>102</v>
      </c>
      <c r="D39" s="14">
        <v>33</v>
      </c>
      <c r="E39" s="15" t="s">
        <v>18</v>
      </c>
      <c r="F39" s="15" t="s">
        <v>18</v>
      </c>
      <c r="G39" s="22">
        <v>9</v>
      </c>
      <c r="H39" s="22">
        <v>3</v>
      </c>
      <c r="I39" s="16">
        <f t="shared" si="2"/>
        <v>3</v>
      </c>
      <c r="J39" s="13">
        <v>2</v>
      </c>
      <c r="K39" s="15" t="s">
        <v>18</v>
      </c>
      <c r="L39" s="14">
        <v>157.5</v>
      </c>
      <c r="M39" s="22">
        <v>40</v>
      </c>
      <c r="N39" s="17">
        <v>45317</v>
      </c>
      <c r="O39" s="23" t="s">
        <v>46</v>
      </c>
      <c r="P39" s="18"/>
    </row>
    <row r="40" spans="1:16" s="27" customFormat="1" ht="24.75" customHeight="1">
      <c r="B40" s="28"/>
      <c r="C40" s="29" t="s">
        <v>153</v>
      </c>
      <c r="D40" s="30">
        <f>SUBTOTAL(109,Table13245678910111213141517161819202122232426252728302931323334363537383456789[Pajamos 
(GBO)])</f>
        <v>354494.2900000001</v>
      </c>
      <c r="E40" s="30" t="s">
        <v>147</v>
      </c>
      <c r="F40" s="31">
        <f t="shared" ref="F40" si="5">(D40-E40)/E40</f>
        <v>-0.26752686639020246</v>
      </c>
      <c r="G40" s="32">
        <f>SUBTOTAL(109,Table13245678910111213141517161819202122232426252728302931323334363537383456789[Žiūrovų sk. 
(ADM)])</f>
        <v>54434</v>
      </c>
      <c r="H40" s="33"/>
      <c r="I40" s="33"/>
      <c r="J40" s="28"/>
      <c r="K40" s="28"/>
      <c r="L40" s="30"/>
      <c r="M40" s="32"/>
      <c r="N40" s="34"/>
      <c r="O40" s="35" t="s">
        <v>52</v>
      </c>
      <c r="P40" s="36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2.75" hidden="1">
      <c r="D50" s="52"/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ht="11.25" hidden="1">
      <c r="F57" s="26"/>
      <c r="H57" s="26"/>
      <c r="I57" s="26"/>
      <c r="K57" s="26"/>
      <c r="O57" s="26"/>
    </row>
    <row r="58" spans="1:16383" ht="11.25" hidden="1">
      <c r="F58" s="26"/>
      <c r="H58" s="26"/>
      <c r="I58" s="26"/>
      <c r="K58" s="26"/>
      <c r="O58" s="26"/>
    </row>
    <row r="59" spans="1:16383" ht="11.25" hidden="1">
      <c r="F59" s="26"/>
      <c r="H59" s="26"/>
      <c r="I59" s="26"/>
      <c r="K59" s="26"/>
      <c r="O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2" ma:contentTypeDescription="Kurkite naują dokumentą." ma:contentTypeScope="" ma:versionID="1a4ba0a1216ef8e2cee9160308e41cb2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0d55d5368764aa525b9fbad433747ccd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7231B0-4B3D-4896-BA44-6248D63E60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C9251E3-3F42-4BD1-818B-388023C8DE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04.19-04.21</vt:lpstr>
      <vt:lpstr>04.12-04.14</vt:lpstr>
      <vt:lpstr>04.05-04.07</vt:lpstr>
      <vt:lpstr>03.29-03.31</vt:lpstr>
      <vt:lpstr>03.22-03.24</vt:lpstr>
      <vt:lpstr>03.15-03.17</vt:lpstr>
      <vt:lpstr>03.08-03.10</vt:lpstr>
      <vt:lpstr>03.01-03.03</vt:lpstr>
      <vt:lpstr>02.23-02.25</vt:lpstr>
      <vt:lpstr>02.16-02.18</vt:lpstr>
      <vt:lpstr>02.09-02.11</vt:lpstr>
      <vt:lpstr>02.02-02.04</vt:lpstr>
      <vt:lpstr>01.26-01.28</vt:lpstr>
      <vt:lpstr>01.19-01.21</vt:lpstr>
      <vt:lpstr>01.12-01.14</vt:lpstr>
      <vt:lpstr>01.05-01.07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 Jucytė</dc:creator>
  <cp:lastModifiedBy>Austė Jucytė</cp:lastModifiedBy>
  <dcterms:created xsi:type="dcterms:W3CDTF">2015-06-05T18:17:20Z</dcterms:created>
  <dcterms:modified xsi:type="dcterms:W3CDTF">2024-04-22T13:20:23Z</dcterms:modified>
</cp:coreProperties>
</file>